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2 - Servicio de teleasistencia\"/>
    </mc:Choice>
  </mc:AlternateContent>
  <bookViews>
    <workbookView xWindow="120" yWindow="60" windowWidth="15180" windowHeight="9345"/>
  </bookViews>
  <sheets>
    <sheet name="CCAA" sheetId="7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27" i="7" l="1"/>
  <c r="C26" i="7"/>
  <c r="D26" i="7" s="1"/>
  <c r="C25" i="7"/>
  <c r="D25" i="7" s="1"/>
  <c r="C24" i="7"/>
  <c r="D24" i="7" s="1"/>
  <c r="C23" i="7"/>
  <c r="D23" i="7" s="1"/>
  <c r="C22" i="7"/>
  <c r="D22" i="7" s="1"/>
  <c r="C21" i="7"/>
  <c r="D21" i="7" s="1"/>
  <c r="C20" i="7"/>
  <c r="D20" i="7" s="1"/>
  <c r="C19" i="7"/>
  <c r="D19" i="7" s="1"/>
  <c r="C18" i="7"/>
  <c r="D18" i="7" s="1"/>
  <c r="C17" i="7"/>
  <c r="D17" i="7" s="1"/>
  <c r="C16" i="7"/>
  <c r="D16" i="7" s="1"/>
  <c r="C15" i="7"/>
  <c r="D15" i="7" s="1"/>
  <c r="C14" i="7"/>
  <c r="D14" i="7" s="1"/>
  <c r="C13" i="7"/>
  <c r="D13" i="7" s="1"/>
  <c r="C12" i="7"/>
  <c r="D12" i="7" s="1"/>
  <c r="C11" i="7"/>
  <c r="D11" i="7" s="1"/>
  <c r="C10" i="7"/>
  <c r="D10" i="7" s="1"/>
  <c r="C9" i="7"/>
  <c r="D9" i="7" s="1"/>
  <c r="C8" i="7"/>
  <c r="D8" i="7" s="1"/>
  <c r="D27" i="7" l="1"/>
</calcChain>
</file>

<file path=xl/sharedStrings.xml><?xml version="1.0" encoding="utf-8"?>
<sst xmlns="http://schemas.openxmlformats.org/spreadsheetml/2006/main" count="35" uniqueCount="35">
  <si>
    <t>C.Valenciana</t>
  </si>
  <si>
    <t>Melilla</t>
  </si>
  <si>
    <t>España</t>
  </si>
  <si>
    <t>Nº Aparatos</t>
  </si>
  <si>
    <t>Comunidades Autónomas</t>
  </si>
  <si>
    <t>Balears (Illes)</t>
  </si>
  <si>
    <t xml:space="preserve">               Elaboración propia del Imserso.</t>
  </si>
  <si>
    <t xml:space="preserve">Andalucía </t>
  </si>
  <si>
    <t>Castilla y León</t>
  </si>
  <si>
    <t>Galicia</t>
  </si>
  <si>
    <t>Murcia (Región de)</t>
  </si>
  <si>
    <t>Navarra (C. F. de)</t>
  </si>
  <si>
    <t>País Vasco</t>
  </si>
  <si>
    <t>La Rioja</t>
  </si>
  <si>
    <t>Ceuta</t>
  </si>
  <si>
    <t>SERVICIO DE TELEASISTENCIA EN ESPAÑA</t>
  </si>
  <si>
    <t>(1) Indice de cobertura: (Personas usuarias/población&gt;65)x100</t>
  </si>
  <si>
    <t>Nº personas usuarias atendidas</t>
  </si>
  <si>
    <t>Indice de Cobertura (1)</t>
  </si>
  <si>
    <t>Cantabria</t>
  </si>
  <si>
    <t>Castilla-La Mancha</t>
  </si>
  <si>
    <t>Cataluña</t>
  </si>
  <si>
    <t>Madrid (Comunidad de)</t>
  </si>
  <si>
    <r>
      <t>PERSONAS USUARIAS, ÍNDICE DE COBERTURA</t>
    </r>
    <r>
      <rPr>
        <b/>
        <vertAlign val="subscript"/>
        <sz val="10"/>
        <rFont val="Arial"/>
        <family val="2"/>
      </rPr>
      <t xml:space="preserve">(1) </t>
    </r>
    <r>
      <rPr>
        <b/>
        <sz val="10"/>
        <rFont val="Arial"/>
        <family val="2"/>
      </rPr>
      <t>Y NÚMERO DE APARATOS</t>
    </r>
  </si>
  <si>
    <t>TABLA 2.1</t>
  </si>
  <si>
    <t>31 DE DICIEMBRE DE 2013</t>
  </si>
  <si>
    <t>Fuente: Comunidades Autónomas, Ciudades Autónomas y  Diputaciones Forales (2014)</t>
  </si>
  <si>
    <r>
      <t xml:space="preserve">               INE:BASE </t>
    </r>
    <r>
      <rPr>
        <i/>
        <sz val="9"/>
        <rFont val="Arial"/>
        <family val="2"/>
      </rPr>
      <t>Datos de Población. Padrón Municipal, datos a 01/01/2014</t>
    </r>
  </si>
  <si>
    <t>Población≥65  01/01/2014</t>
  </si>
  <si>
    <t>Asturias</t>
  </si>
  <si>
    <t>Extremadura*</t>
  </si>
  <si>
    <t>Aragón*</t>
  </si>
  <si>
    <t>Canarias**</t>
  </si>
  <si>
    <t>**Canarias: Nº de aparatos de 2012.</t>
  </si>
  <si>
    <t>*Aragón y Extremadura. Datos de 2012.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</si>
</sst>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a_-;\-* #,##0\ _p_t_a_-;_-* &quot;-&quot;\ _p_t_a_-;_-@_-"/>
    <numFmt numFmtId="165" formatCode="#,##0.00_ ;\-#,##0.00\ "/>
    <numFmt numFmtId="166" formatCode="_-* #,##0.00\ [$€-1]_-;\-* #,##0.00\ [$€-1]_-;_-* &quot;-&quot;??\ [$€-1]_-"/>
    <numFmt numFmtId="167" formatCode="#,##0_ ;\-#,##0\ 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vertAlign val="subscript"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Border="1"/>
    <xf numFmtId="0" fontId="0" fillId="0" borderId="0" xfId="0" applyBorder="1"/>
    <xf numFmtId="0" fontId="3" fillId="0" borderId="1" xfId="0" applyFont="1" applyBorder="1"/>
    <xf numFmtId="0" fontId="2" fillId="0" borderId="1" xfId="0" applyFont="1" applyBorder="1"/>
    <xf numFmtId="0" fontId="4" fillId="0" borderId="0" xfId="0" applyFont="1"/>
    <xf numFmtId="0" fontId="4" fillId="0" borderId="0" xfId="0" applyFont="1" applyFill="1" applyBorder="1"/>
    <xf numFmtId="164" fontId="2" fillId="0" borderId="0" xfId="2" applyFont="1" applyBorder="1"/>
    <xf numFmtId="165" fontId="2" fillId="0" borderId="0" xfId="2" applyNumberFormat="1" applyFont="1" applyBorder="1" applyAlignment="1">
      <alignment horizontal="center"/>
    </xf>
    <xf numFmtId="3" fontId="2" fillId="0" borderId="0" xfId="2" applyNumberFormat="1" applyFont="1" applyBorder="1" applyAlignment="1">
      <alignment horizontal="center"/>
    </xf>
    <xf numFmtId="49" fontId="2" fillId="0" borderId="0" xfId="0" applyNumberFormat="1" applyFont="1" applyBorder="1"/>
    <xf numFmtId="0" fontId="3" fillId="0" borderId="0" xfId="0" applyFont="1"/>
    <xf numFmtId="164" fontId="2" fillId="0" borderId="0" xfId="2" applyFont="1" applyBorder="1" applyAlignment="1"/>
    <xf numFmtId="164" fontId="2" fillId="0" borderId="0" xfId="2" applyFont="1" applyBorder="1" applyAlignment="1">
      <alignment horizontal="center"/>
    </xf>
    <xf numFmtId="0" fontId="1" fillId="0" borderId="1" xfId="0" applyFont="1" applyBorder="1"/>
    <xf numFmtId="165" fontId="3" fillId="0" borderId="2" xfId="2" applyNumberFormat="1" applyFont="1" applyBorder="1" applyAlignment="1">
      <alignment horizontal="right" indent="1"/>
    </xf>
    <xf numFmtId="165" fontId="2" fillId="0" borderId="2" xfId="2" applyNumberFormat="1" applyFont="1" applyBorder="1" applyAlignment="1">
      <alignment horizontal="right" indent="1"/>
    </xf>
    <xf numFmtId="167" fontId="3" fillId="0" borderId="1" xfId="2" applyNumberFormat="1" applyFont="1" applyBorder="1" applyAlignment="1">
      <alignment horizontal="right" indent="1"/>
    </xf>
    <xf numFmtId="167" fontId="2" fillId="0" borderId="1" xfId="2" applyNumberFormat="1" applyFont="1" applyBorder="1" applyAlignment="1">
      <alignment horizontal="right" indent="1"/>
    </xf>
    <xf numFmtId="167" fontId="1" fillId="0" borderId="1" xfId="2" applyNumberFormat="1" applyFont="1" applyBorder="1" applyAlignment="1">
      <alignment horizontal="right" indent="1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</cellXfs>
  <cellStyles count="3">
    <cellStyle name="Euro" xfId="1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0</xdr:row>
      <xdr:rowOff>38100</xdr:rowOff>
    </xdr:from>
    <xdr:to>
      <xdr:col>6</xdr:col>
      <xdr:colOff>685800</xdr:colOff>
      <xdr:row>4</xdr:row>
      <xdr:rowOff>85725</xdr:rowOff>
    </xdr:to>
    <xdr:pic>
      <xdr:nvPicPr>
        <xdr:cNvPr id="1070" name="Imagen 2" descr="Pag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95825" y="38100"/>
          <a:ext cx="26003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4_tabla%202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AA "/>
    </sheetNames>
    <sheetDataSet>
      <sheetData sheetId="0">
        <row r="10">
          <cell r="B10">
            <v>172865</v>
          </cell>
        </row>
        <row r="11">
          <cell r="B11">
            <v>16346</v>
          </cell>
        </row>
        <row r="12">
          <cell r="B12">
            <v>11789</v>
          </cell>
        </row>
        <row r="13">
          <cell r="B13">
            <v>6065</v>
          </cell>
        </row>
        <row r="14">
          <cell r="B14">
            <v>6171</v>
          </cell>
        </row>
        <row r="15">
          <cell r="B15">
            <v>6727</v>
          </cell>
        </row>
        <row r="16">
          <cell r="B16">
            <v>47707</v>
          </cell>
        </row>
        <row r="17">
          <cell r="B17">
            <v>28024</v>
          </cell>
        </row>
        <row r="18">
          <cell r="B18">
            <v>152903</v>
          </cell>
        </row>
        <row r="19">
          <cell r="B19">
            <v>56252</v>
          </cell>
        </row>
        <row r="20">
          <cell r="B20">
            <v>7806</v>
          </cell>
        </row>
        <row r="21">
          <cell r="B21">
            <v>4698</v>
          </cell>
        </row>
        <row r="22">
          <cell r="B22">
            <v>143143</v>
          </cell>
        </row>
        <row r="23">
          <cell r="B23">
            <v>12644</v>
          </cell>
        </row>
        <row r="24">
          <cell r="B24">
            <v>7164</v>
          </cell>
        </row>
        <row r="25">
          <cell r="B25">
            <v>30237</v>
          </cell>
        </row>
        <row r="26">
          <cell r="B26">
            <v>2058</v>
          </cell>
        </row>
        <row r="27">
          <cell r="B27">
            <v>700</v>
          </cell>
        </row>
        <row r="28">
          <cell r="B28">
            <v>781</v>
          </cell>
        </row>
        <row r="29">
          <cell r="B29">
            <v>714080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showGridLines="0" tabSelected="1" view="pageBreakPreview" zoomScaleNormal="100" zoomScaleSheetLayoutView="100" workbookViewId="0">
      <selection activeCell="A12" sqref="A12"/>
    </sheetView>
  </sheetViews>
  <sheetFormatPr baseColWidth="10" defaultRowHeight="12.75" x14ac:dyDescent="0.2"/>
  <cols>
    <col min="1" max="1" width="23.7109375" customWidth="1"/>
    <col min="2" max="2" width="19.140625" bestFit="1" customWidth="1"/>
    <col min="3" max="3" width="20" bestFit="1" customWidth="1"/>
    <col min="4" max="5" width="12.42578125" customWidth="1"/>
  </cols>
  <sheetData>
    <row r="1" spans="1:5" x14ac:dyDescent="0.2">
      <c r="A1" s="1" t="s">
        <v>24</v>
      </c>
      <c r="B1" s="2"/>
      <c r="C1" s="2"/>
      <c r="D1" s="2"/>
      <c r="E1" s="2"/>
    </row>
    <row r="2" spans="1:5" x14ac:dyDescent="0.2">
      <c r="A2" s="1" t="s">
        <v>15</v>
      </c>
      <c r="B2" s="2"/>
      <c r="C2" s="2"/>
      <c r="D2" s="2"/>
      <c r="E2" s="2"/>
    </row>
    <row r="3" spans="1:5" ht="14.25" x14ac:dyDescent="0.25">
      <c r="A3" s="1" t="s">
        <v>23</v>
      </c>
      <c r="B3" s="2"/>
      <c r="C3" s="2"/>
      <c r="D3" s="2"/>
      <c r="E3" s="2"/>
    </row>
    <row r="4" spans="1:5" x14ac:dyDescent="0.2">
      <c r="A4" s="10" t="s">
        <v>25</v>
      </c>
      <c r="B4" s="2"/>
    </row>
    <row r="5" spans="1:5" ht="12.75" customHeight="1" x14ac:dyDescent="0.2">
      <c r="A5" s="1"/>
      <c r="B5" s="2"/>
    </row>
    <row r="6" spans="1:5" ht="23.25" customHeight="1" x14ac:dyDescent="0.2">
      <c r="A6" s="22" t="s">
        <v>4</v>
      </c>
      <c r="B6" s="22" t="s">
        <v>28</v>
      </c>
      <c r="C6" s="22" t="s">
        <v>17</v>
      </c>
      <c r="D6" s="22" t="s">
        <v>18</v>
      </c>
      <c r="E6" s="20" t="s">
        <v>3</v>
      </c>
    </row>
    <row r="7" spans="1:5" x14ac:dyDescent="0.2">
      <c r="A7" s="23"/>
      <c r="B7" s="23"/>
      <c r="C7" s="23"/>
      <c r="D7" s="23"/>
      <c r="E7" s="21"/>
    </row>
    <row r="8" spans="1:5" x14ac:dyDescent="0.2">
      <c r="A8" s="3" t="s">
        <v>7</v>
      </c>
      <c r="B8" s="17">
        <v>1337288</v>
      </c>
      <c r="C8" s="19">
        <f>'[1]CCAA '!B10</f>
        <v>172865</v>
      </c>
      <c r="D8" s="15">
        <f>(C8/B8)*100</f>
        <v>12.926534897494033</v>
      </c>
      <c r="E8" s="17">
        <v>177113</v>
      </c>
    </row>
    <row r="9" spans="1:5" x14ac:dyDescent="0.2">
      <c r="A9" s="14" t="s">
        <v>31</v>
      </c>
      <c r="B9" s="17">
        <v>275127</v>
      </c>
      <c r="C9" s="17">
        <f>'[1]CCAA '!B11</f>
        <v>16346</v>
      </c>
      <c r="D9" s="15">
        <f t="shared" ref="D9:D27" si="0">(C9/B9)*100</f>
        <v>5.9412562198548304</v>
      </c>
      <c r="E9" s="17">
        <v>16346</v>
      </c>
    </row>
    <row r="10" spans="1:5" x14ac:dyDescent="0.2">
      <c r="A10" s="14" t="s">
        <v>29</v>
      </c>
      <c r="B10" s="17">
        <v>249988</v>
      </c>
      <c r="C10" s="17">
        <f>'[1]CCAA '!B12</f>
        <v>11789</v>
      </c>
      <c r="D10" s="15">
        <f t="shared" si="0"/>
        <v>4.7158263596652636</v>
      </c>
      <c r="E10" s="17">
        <v>11772</v>
      </c>
    </row>
    <row r="11" spans="1:5" x14ac:dyDescent="0.2">
      <c r="A11" s="3" t="s">
        <v>5</v>
      </c>
      <c r="B11" s="17">
        <v>163589</v>
      </c>
      <c r="C11" s="17">
        <f>'[1]CCAA '!B13</f>
        <v>6065</v>
      </c>
      <c r="D11" s="15">
        <f t="shared" si="0"/>
        <v>3.7074619931657997</v>
      </c>
      <c r="E11" s="17">
        <v>4959</v>
      </c>
    </row>
    <row r="12" spans="1:5" x14ac:dyDescent="0.2">
      <c r="A12" s="14" t="s">
        <v>32</v>
      </c>
      <c r="B12" s="17">
        <v>306270</v>
      </c>
      <c r="C12" s="17">
        <f>'[1]CCAA '!B14</f>
        <v>6171</v>
      </c>
      <c r="D12" s="15">
        <f t="shared" si="0"/>
        <v>2.014888823587031</v>
      </c>
      <c r="E12" s="17">
        <v>5883</v>
      </c>
    </row>
    <row r="13" spans="1:5" x14ac:dyDescent="0.2">
      <c r="A13" s="3" t="s">
        <v>19</v>
      </c>
      <c r="B13" s="17">
        <v>116613</v>
      </c>
      <c r="C13" s="17">
        <f>'[1]CCAA '!B15</f>
        <v>6727</v>
      </c>
      <c r="D13" s="15">
        <f t="shared" si="0"/>
        <v>5.768653580647098</v>
      </c>
      <c r="E13" s="17">
        <v>8262</v>
      </c>
    </row>
    <row r="14" spans="1:5" x14ac:dyDescent="0.2">
      <c r="A14" s="3" t="s">
        <v>20</v>
      </c>
      <c r="B14" s="17">
        <v>375193</v>
      </c>
      <c r="C14" s="17">
        <f>'[1]CCAA '!B16</f>
        <v>47707</v>
      </c>
      <c r="D14" s="15">
        <f t="shared" si="0"/>
        <v>12.715322514012788</v>
      </c>
      <c r="E14" s="17">
        <v>38896</v>
      </c>
    </row>
    <row r="15" spans="1:5" x14ac:dyDescent="0.2">
      <c r="A15" s="3" t="s">
        <v>8</v>
      </c>
      <c r="B15" s="17">
        <v>592190</v>
      </c>
      <c r="C15" s="17">
        <f>'[1]CCAA '!B17</f>
        <v>28024</v>
      </c>
      <c r="D15" s="15">
        <f t="shared" si="0"/>
        <v>4.7322649825225014</v>
      </c>
      <c r="E15" s="17">
        <v>16152</v>
      </c>
    </row>
    <row r="16" spans="1:5" x14ac:dyDescent="0.2">
      <c r="A16" s="3" t="s">
        <v>21</v>
      </c>
      <c r="B16" s="17">
        <v>1337283</v>
      </c>
      <c r="C16" s="17">
        <f>'[1]CCAA '!B18</f>
        <v>152903</v>
      </c>
      <c r="D16" s="15">
        <f t="shared" si="0"/>
        <v>11.433855062840102</v>
      </c>
      <c r="E16" s="17">
        <v>130811</v>
      </c>
    </row>
    <row r="17" spans="1:5" x14ac:dyDescent="0.2">
      <c r="A17" s="3" t="s">
        <v>0</v>
      </c>
      <c r="B17" s="17">
        <v>902953</v>
      </c>
      <c r="C17" s="17">
        <f>'[1]CCAA '!B19</f>
        <v>56252</v>
      </c>
      <c r="D17" s="15">
        <f t="shared" si="0"/>
        <v>6.2297816165403956</v>
      </c>
      <c r="E17" s="17">
        <v>10500</v>
      </c>
    </row>
    <row r="18" spans="1:5" x14ac:dyDescent="0.2">
      <c r="A18" s="14" t="s">
        <v>30</v>
      </c>
      <c r="B18" s="17">
        <v>215593</v>
      </c>
      <c r="C18" s="17">
        <f>'[1]CCAA '!B20</f>
        <v>7806</v>
      </c>
      <c r="D18" s="15">
        <f t="shared" si="0"/>
        <v>3.6207112475822498</v>
      </c>
      <c r="E18" s="17">
        <v>7806</v>
      </c>
    </row>
    <row r="19" spans="1:5" x14ac:dyDescent="0.2">
      <c r="A19" s="3" t="s">
        <v>9</v>
      </c>
      <c r="B19" s="17">
        <v>648045</v>
      </c>
      <c r="C19" s="17">
        <f>'[1]CCAA '!B21</f>
        <v>4698</v>
      </c>
      <c r="D19" s="15">
        <f t="shared" si="0"/>
        <v>0.72494965627386987</v>
      </c>
      <c r="E19" s="17">
        <v>5100</v>
      </c>
    </row>
    <row r="20" spans="1:5" x14ac:dyDescent="0.2">
      <c r="A20" s="3" t="s">
        <v>22</v>
      </c>
      <c r="B20" s="17">
        <v>1053191</v>
      </c>
      <c r="C20" s="17">
        <f>'[1]CCAA '!B22</f>
        <v>143143</v>
      </c>
      <c r="D20" s="15">
        <f t="shared" si="0"/>
        <v>13.591361870733799</v>
      </c>
      <c r="E20" s="17">
        <v>22684</v>
      </c>
    </row>
    <row r="21" spans="1:5" x14ac:dyDescent="0.2">
      <c r="A21" s="3" t="s">
        <v>10</v>
      </c>
      <c r="B21" s="17">
        <v>216285</v>
      </c>
      <c r="C21" s="17">
        <f>'[1]CCAA '!B23</f>
        <v>12644</v>
      </c>
      <c r="D21" s="15">
        <f t="shared" si="0"/>
        <v>5.8459902443535148</v>
      </c>
      <c r="E21" s="17">
        <v>12248</v>
      </c>
    </row>
    <row r="22" spans="1:5" x14ac:dyDescent="0.2">
      <c r="A22" s="3" t="s">
        <v>11</v>
      </c>
      <c r="B22" s="17">
        <v>119215</v>
      </c>
      <c r="C22" s="17">
        <f>'[1]CCAA '!B24</f>
        <v>7164</v>
      </c>
      <c r="D22" s="15">
        <f t="shared" si="0"/>
        <v>6.0093109088621404</v>
      </c>
      <c r="E22" s="17">
        <v>7323</v>
      </c>
    </row>
    <row r="23" spans="1:5" x14ac:dyDescent="0.2">
      <c r="A23" s="3" t="s">
        <v>12</v>
      </c>
      <c r="B23" s="17">
        <v>454132</v>
      </c>
      <c r="C23" s="17">
        <f>'[1]CCAA '!B25</f>
        <v>30237</v>
      </c>
      <c r="D23" s="15">
        <f t="shared" si="0"/>
        <v>6.6581962953502511</v>
      </c>
      <c r="E23" s="17">
        <v>31647</v>
      </c>
    </row>
    <row r="24" spans="1:5" x14ac:dyDescent="0.2">
      <c r="A24" s="3" t="s">
        <v>13</v>
      </c>
      <c r="B24" s="17">
        <v>62014</v>
      </c>
      <c r="C24" s="17">
        <f>'[1]CCAA '!B26</f>
        <v>2058</v>
      </c>
      <c r="D24" s="15">
        <f t="shared" si="0"/>
        <v>3.3186054761827974</v>
      </c>
      <c r="E24" s="17">
        <v>2331</v>
      </c>
    </row>
    <row r="25" spans="1:5" x14ac:dyDescent="0.2">
      <c r="A25" s="3" t="s">
        <v>14</v>
      </c>
      <c r="B25" s="17">
        <v>9260</v>
      </c>
      <c r="C25" s="17">
        <f>'[1]CCAA '!B27</f>
        <v>700</v>
      </c>
      <c r="D25" s="15">
        <f t="shared" si="0"/>
        <v>7.5593952483801292</v>
      </c>
      <c r="E25" s="17">
        <v>623</v>
      </c>
    </row>
    <row r="26" spans="1:5" x14ac:dyDescent="0.2">
      <c r="A26" s="3" t="s">
        <v>1</v>
      </c>
      <c r="B26" s="17">
        <v>8198</v>
      </c>
      <c r="C26" s="17">
        <f>'[1]CCAA '!B28</f>
        <v>781</v>
      </c>
      <c r="D26" s="15">
        <f t="shared" si="0"/>
        <v>9.5267138326421072</v>
      </c>
      <c r="E26" s="17">
        <v>880</v>
      </c>
    </row>
    <row r="27" spans="1:5" x14ac:dyDescent="0.2">
      <c r="A27" s="4" t="s">
        <v>2</v>
      </c>
      <c r="B27" s="18">
        <v>8442427</v>
      </c>
      <c r="C27" s="18">
        <f>'[1]CCAA '!B29</f>
        <v>714080</v>
      </c>
      <c r="D27" s="16">
        <f t="shared" si="0"/>
        <v>8.4582312645403981</v>
      </c>
      <c r="E27" s="18">
        <v>497647</v>
      </c>
    </row>
    <row r="28" spans="1:5" x14ac:dyDescent="0.2">
      <c r="A28" s="5" t="s">
        <v>26</v>
      </c>
      <c r="B28" s="12"/>
      <c r="C28" s="13"/>
      <c r="D28" s="8"/>
      <c r="E28" s="7"/>
    </row>
    <row r="29" spans="1:5" x14ac:dyDescent="0.2">
      <c r="A29" s="6" t="s">
        <v>27</v>
      </c>
      <c r="B29" s="7"/>
      <c r="C29" s="7"/>
      <c r="D29" s="8"/>
      <c r="E29" s="9"/>
    </row>
    <row r="30" spans="1:5" x14ac:dyDescent="0.2">
      <c r="A30" s="5" t="s">
        <v>6</v>
      </c>
      <c r="B30" s="7"/>
      <c r="C30" s="7"/>
      <c r="D30" s="8"/>
      <c r="E30" s="9"/>
    </row>
    <row r="31" spans="1:5" x14ac:dyDescent="0.2">
      <c r="A31" s="5" t="s">
        <v>16</v>
      </c>
      <c r="B31" s="7"/>
      <c r="C31" s="7"/>
      <c r="D31" s="8"/>
      <c r="E31" s="9"/>
    </row>
    <row r="32" spans="1:5" x14ac:dyDescent="0.2">
      <c r="A32" s="6" t="s">
        <v>34</v>
      </c>
      <c r="B32" s="7"/>
      <c r="C32" s="7"/>
      <c r="D32" s="8"/>
      <c r="E32" s="9"/>
    </row>
    <row r="33" spans="1:1" x14ac:dyDescent="0.2">
      <c r="A33" s="6" t="s">
        <v>33</v>
      </c>
    </row>
    <row r="34" spans="1:1" x14ac:dyDescent="0.2">
      <c r="A34" s="6"/>
    </row>
    <row r="38" spans="1:1" x14ac:dyDescent="0.2">
      <c r="A38" s="11"/>
    </row>
  </sheetData>
  <sortState ref="L74:M93">
    <sortCondition descending="1" ref="M74:M93"/>
  </sortState>
  <mergeCells count="5">
    <mergeCell ref="E6:E7"/>
    <mergeCell ref="A6:A7"/>
    <mergeCell ref="C6:C7"/>
    <mergeCell ref="D6:D7"/>
    <mergeCell ref="B6:B7"/>
  </mergeCells>
  <pageMargins left="0.25" right="0.25" top="0.75" bottom="0.75" header="0.3" footer="0.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CCAA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2015-07-22T08:07:48Z</cp:lastPrinted>
  <dcterms:created xsi:type="dcterms:W3CDTF">2004-06-02T10:36:21Z</dcterms:created>
  <dcterms:modified xsi:type="dcterms:W3CDTF">2015-07-22T08:08:18Z</dcterms:modified>
</cp:coreProperties>
</file>