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SERVICIOS SOCIALES CCAA\Recursos Sociales 2013\Tablas CORREGIDAS\05 - Centros de día\"/>
    </mc:Choice>
  </mc:AlternateContent>
  <bookViews>
    <workbookView xWindow="120" yWindow="60" windowWidth="15180" windowHeight="9345"/>
  </bookViews>
  <sheets>
    <sheet name="Hoja1" sheetId="1" r:id="rId1"/>
  </sheets>
  <externalReferences>
    <externalReference r:id="rId2"/>
    <externalReference r:id="rId3"/>
  </externalReferences>
  <calcPr calcId="152511"/>
</workbook>
</file>

<file path=xl/calcChain.xml><?xml version="1.0" encoding="utf-8"?>
<calcChain xmlns="http://schemas.openxmlformats.org/spreadsheetml/2006/main">
  <c r="C17" i="1" l="1"/>
  <c r="C16" i="1"/>
  <c r="C15" i="1"/>
  <c r="C22" i="1" l="1"/>
  <c r="D22" i="1" s="1"/>
  <c r="E22" i="1" s="1"/>
  <c r="C21" i="1"/>
  <c r="D21" i="1" s="1"/>
  <c r="E21" i="1" s="1"/>
  <c r="C20" i="1"/>
  <c r="D20" i="1" s="1"/>
  <c r="E20" i="1" s="1"/>
  <c r="C13" i="1"/>
  <c r="D13" i="1" s="1"/>
  <c r="E13" i="1" s="1"/>
  <c r="C12" i="1"/>
  <c r="D12" i="1" s="1"/>
  <c r="E12" i="1" s="1"/>
  <c r="C11" i="1"/>
  <c r="D11" i="1" s="1"/>
  <c r="E11" i="1" s="1"/>
  <c r="D17" i="1"/>
  <c r="E17" i="1" s="1"/>
  <c r="D16" i="1"/>
  <c r="E16" i="1" s="1"/>
  <c r="D15" i="1"/>
  <c r="E15" i="1" s="1"/>
</calcChain>
</file>

<file path=xl/sharedStrings.xml><?xml version="1.0" encoding="utf-8"?>
<sst xmlns="http://schemas.openxmlformats.org/spreadsheetml/2006/main" count="22" uniqueCount="20">
  <si>
    <t>Indice de cobertura</t>
  </si>
  <si>
    <t>Indicadores</t>
  </si>
  <si>
    <t xml:space="preserve">Población &gt;65 </t>
  </si>
  <si>
    <t>Nº Total Plazas</t>
  </si>
  <si>
    <t>Nº total centros</t>
  </si>
  <si>
    <t>Centros Titularidad Pública</t>
  </si>
  <si>
    <t>Centros Titularidad Privada</t>
  </si>
  <si>
    <t>Total Plazas</t>
  </si>
  <si>
    <t xml:space="preserve">              Elaboración propia del Imserso.</t>
  </si>
  <si>
    <t>Tabla  5.2</t>
  </si>
  <si>
    <t>Año 2001</t>
  </si>
  <si>
    <t>Plazas de financiación privada</t>
  </si>
  <si>
    <t>Plazas de financiación pública</t>
  </si>
  <si>
    <t>ESPAÑA 2001-2013</t>
  </si>
  <si>
    <t>Año 2013</t>
  </si>
  <si>
    <t>Var.2001-2013</t>
  </si>
  <si>
    <t>Fuente: Comunidades Autónomas, Ciudades Autónomas y  Diputaciones Forales (2002, 2014)</t>
  </si>
  <si>
    <r>
      <t xml:space="preserve">              INE:INEBASE </t>
    </r>
    <r>
      <rPr>
        <i/>
        <sz val="9"/>
        <rFont val="Arial"/>
        <family val="2"/>
      </rPr>
      <t>Datos de Población. Explotación Estadística del Padrón Municipal, datos a 01/01/2002 y a 01/01/2014</t>
    </r>
  </si>
  <si>
    <t>Incremento medio anual</t>
  </si>
  <si>
    <t>CENTROS DE DIA. VARIACIÓN E INCREMENTO 2001-2013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</si>
</sst>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\ _p_t_a_-;\-* #,##0\ _p_t_a_-;_-* &quot;-&quot;\ _p_t_a_-;_-@_-"/>
    <numFmt numFmtId="165" formatCode="_-* #,##0.00\ [$€-1]_-;\-* #,##0.00\ [$€-1]_-;_-* &quot;-&quot;??\ [$€-1]_-"/>
    <numFmt numFmtId="166" formatCode="0_ ;[Red]\-0\ "/>
  </numFmts>
  <fonts count="7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b/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3">
    <xf numFmtId="0" fontId="0" fillId="0" borderId="0" xfId="0"/>
    <xf numFmtId="0" fontId="4" fillId="0" borderId="0" xfId="0" applyFont="1"/>
    <xf numFmtId="164" fontId="2" fillId="0" borderId="0" xfId="2" applyFont="1"/>
    <xf numFmtId="2" fontId="2" fillId="0" borderId="0" xfId="3" applyNumberFormat="1" applyFont="1"/>
    <xf numFmtId="164" fontId="2" fillId="0" borderId="0" xfId="2" applyFont="1" applyBorder="1"/>
    <xf numFmtId="2" fontId="2" fillId="0" borderId="0" xfId="3" applyNumberFormat="1" applyFont="1" applyBorder="1" applyAlignment="1">
      <alignment horizontal="center"/>
    </xf>
    <xf numFmtId="0" fontId="2" fillId="0" borderId="0" xfId="0" applyFont="1" applyFill="1" applyBorder="1"/>
    <xf numFmtId="0" fontId="0" fillId="0" borderId="0" xfId="0" applyFill="1" applyBorder="1"/>
    <xf numFmtId="0" fontId="3" fillId="0" borderId="0" xfId="0" applyFont="1" applyFill="1" applyBorder="1"/>
    <xf numFmtId="164" fontId="3" fillId="0" borderId="0" xfId="2" applyFont="1" applyFill="1" applyBorder="1"/>
    <xf numFmtId="2" fontId="3" fillId="0" borderId="0" xfId="3" applyNumberFormat="1" applyFont="1" applyFill="1" applyBorder="1" applyAlignment="1">
      <alignment horizontal="center"/>
    </xf>
    <xf numFmtId="164" fontId="2" fillId="0" borderId="0" xfId="2" applyFont="1" applyFill="1" applyBorder="1"/>
    <xf numFmtId="2" fontId="2" fillId="0" borderId="0" xfId="3" applyNumberFormat="1" applyFont="1" applyFill="1" applyBorder="1" applyAlignment="1">
      <alignment horizontal="center"/>
    </xf>
    <xf numFmtId="0" fontId="2" fillId="0" borderId="0" xfId="0" applyFont="1"/>
    <xf numFmtId="0" fontId="3" fillId="0" borderId="0" xfId="0" applyFont="1"/>
    <xf numFmtId="0" fontId="2" fillId="0" borderId="1" xfId="0" applyFont="1" applyBorder="1"/>
    <xf numFmtId="0" fontId="2" fillId="0" borderId="2" xfId="0" applyFont="1" applyBorder="1"/>
    <xf numFmtId="0" fontId="0" fillId="0" borderId="1" xfId="0" applyBorder="1"/>
    <xf numFmtId="0" fontId="4" fillId="0" borderId="0" xfId="0" applyFont="1" applyFill="1" applyBorder="1"/>
    <xf numFmtId="2" fontId="0" fillId="0" borderId="0" xfId="2" applyNumberFormat="1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66" fontId="0" fillId="0" borderId="0" xfId="0" applyNumberFormat="1" applyFill="1" applyBorder="1" applyAlignment="1">
      <alignment horizontal="center"/>
    </xf>
    <xf numFmtId="164" fontId="0" fillId="0" borderId="0" xfId="0" applyNumberFormat="1"/>
    <xf numFmtId="2" fontId="0" fillId="0" borderId="1" xfId="0" applyNumberFormat="1" applyBorder="1" applyAlignment="1">
      <alignment horizontal="center"/>
    </xf>
    <xf numFmtId="2" fontId="3" fillId="0" borderId="1" xfId="2" applyNumberFormat="1" applyFont="1" applyBorder="1" applyAlignment="1">
      <alignment horizontal="center"/>
    </xf>
    <xf numFmtId="2" fontId="0" fillId="0" borderId="1" xfId="0" applyNumberFormat="1" applyBorder="1"/>
    <xf numFmtId="0" fontId="0" fillId="0" borderId="1" xfId="0" applyBorder="1" applyAlignment="1">
      <alignment wrapText="1"/>
    </xf>
    <xf numFmtId="3" fontId="0" fillId="0" borderId="0" xfId="0" applyNumberFormat="1"/>
    <xf numFmtId="0" fontId="6" fillId="2" borderId="4" xfId="0" applyFont="1" applyFill="1" applyBorder="1"/>
    <xf numFmtId="14" fontId="6" fillId="2" borderId="4" xfId="0" applyNumberFormat="1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2" fontId="2" fillId="0" borderId="1" xfId="0" applyNumberFormat="1" applyFont="1" applyFill="1" applyBorder="1"/>
    <xf numFmtId="2" fontId="0" fillId="0" borderId="1" xfId="0" applyNumberFormat="1" applyFill="1" applyBorder="1"/>
    <xf numFmtId="2" fontId="0" fillId="0" borderId="1" xfId="0" applyNumberFormat="1" applyFill="1" applyBorder="1" applyAlignment="1">
      <alignment horizontal="center"/>
    </xf>
    <xf numFmtId="3" fontId="0" fillId="0" borderId="2" xfId="2" applyNumberFormat="1" applyFont="1" applyBorder="1" applyAlignment="1">
      <alignment horizontal="right" vertical="center" indent="1"/>
    </xf>
    <xf numFmtId="3" fontId="3" fillId="0" borderId="1" xfId="2" applyNumberFormat="1" applyFont="1" applyBorder="1" applyAlignment="1">
      <alignment horizontal="right" indent="1"/>
    </xf>
    <xf numFmtId="3" fontId="0" fillId="0" borderId="3" xfId="2" applyNumberFormat="1" applyFont="1" applyBorder="1" applyAlignment="1">
      <alignment horizontal="right" indent="1"/>
    </xf>
    <xf numFmtId="3" fontId="0" fillId="0" borderId="1" xfId="0" applyNumberFormat="1" applyFill="1" applyBorder="1" applyAlignment="1">
      <alignment horizontal="right" indent="1"/>
    </xf>
    <xf numFmtId="3" fontId="0" fillId="0" borderId="1" xfId="2" applyNumberFormat="1" applyFont="1" applyBorder="1" applyAlignment="1">
      <alignment horizontal="right" indent="1"/>
    </xf>
    <xf numFmtId="3" fontId="2" fillId="0" borderId="1" xfId="2" applyNumberFormat="1" applyFont="1" applyBorder="1" applyAlignment="1">
      <alignment horizontal="right" indent="1"/>
    </xf>
    <xf numFmtId="3" fontId="2" fillId="0" borderId="1" xfId="2" applyNumberFormat="1" applyFont="1" applyFill="1" applyBorder="1" applyAlignment="1">
      <alignment horizontal="right" indent="1"/>
    </xf>
    <xf numFmtId="3" fontId="2" fillId="0" borderId="1" xfId="0" applyNumberFormat="1" applyFont="1" applyFill="1" applyBorder="1" applyAlignment="1">
      <alignment horizontal="right" indent="1"/>
    </xf>
    <xf numFmtId="3" fontId="3" fillId="0" borderId="1" xfId="2" applyNumberFormat="1" applyFont="1" applyFill="1" applyBorder="1" applyAlignment="1">
      <alignment horizontal="right" indent="1"/>
    </xf>
    <xf numFmtId="3" fontId="0" fillId="0" borderId="1" xfId="0" applyNumberFormat="1" applyBorder="1" applyAlignment="1">
      <alignment horizontal="right" indent="1"/>
    </xf>
    <xf numFmtId="3" fontId="2" fillId="0" borderId="1" xfId="0" applyNumberFormat="1" applyFont="1" applyBorder="1" applyAlignment="1">
      <alignment horizontal="right" indent="1"/>
    </xf>
    <xf numFmtId="4" fontId="2" fillId="0" borderId="1" xfId="0" applyNumberFormat="1" applyFont="1" applyBorder="1" applyAlignment="1">
      <alignment horizontal="right" indent="1"/>
    </xf>
    <xf numFmtId="4" fontId="2" fillId="0" borderId="1" xfId="0" applyNumberFormat="1" applyFont="1" applyFill="1" applyBorder="1" applyAlignment="1">
      <alignment horizontal="right" indent="1"/>
    </xf>
    <xf numFmtId="4" fontId="2" fillId="0" borderId="1" xfId="2" applyNumberFormat="1" applyFont="1" applyBorder="1" applyAlignment="1">
      <alignment horizontal="right" indent="1"/>
    </xf>
    <xf numFmtId="4" fontId="0" fillId="0" borderId="1" xfId="0" applyNumberFormat="1" applyBorder="1" applyAlignment="1">
      <alignment horizontal="right" indent="1"/>
    </xf>
    <xf numFmtId="4" fontId="3" fillId="0" borderId="6" xfId="0" applyNumberFormat="1" applyFont="1" applyFill="1" applyBorder="1" applyAlignment="1">
      <alignment horizontal="right" indent="1"/>
    </xf>
    <xf numFmtId="4" fontId="0" fillId="0" borderId="1" xfId="2" applyNumberFormat="1" applyFont="1" applyBorder="1" applyAlignment="1">
      <alignment horizontal="right" indent="1"/>
    </xf>
    <xf numFmtId="4" fontId="0" fillId="0" borderId="1" xfId="0" applyNumberFormat="1" applyFill="1" applyBorder="1" applyAlignment="1">
      <alignment horizontal="right" indent="1"/>
    </xf>
  </cellXfs>
  <cellStyles count="4">
    <cellStyle name="Euro" xfId="1"/>
    <cellStyle name="Millares [0]" xfId="2" builtinId="6"/>
    <cellStyle name="Normal" xfId="0" builtinId="0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800100</xdr:colOff>
      <xdr:row>0</xdr:row>
      <xdr:rowOff>142875</xdr:rowOff>
    </xdr:from>
    <xdr:to>
      <xdr:col>4</xdr:col>
      <xdr:colOff>1476375</xdr:colOff>
      <xdr:row>5</xdr:row>
      <xdr:rowOff>47625</xdr:rowOff>
    </xdr:to>
    <xdr:pic>
      <xdr:nvPicPr>
        <xdr:cNvPr id="1059" name="Imagen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781425" y="142875"/>
          <a:ext cx="260032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57_tabla%205_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060_tabla%205_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nanciación"/>
    </sheetNames>
    <sheetDataSet>
      <sheetData sheetId="0">
        <row r="27">
          <cell r="C27">
            <v>54404</v>
          </cell>
          <cell r="D27">
            <v>32015</v>
          </cell>
          <cell r="E27">
            <v>86419</v>
          </cell>
          <cell r="F27">
            <v>0.64441184981522492</v>
          </cell>
          <cell r="G27">
            <v>0.37921559760007401</v>
          </cell>
          <cell r="H27">
            <v>1.0236274474152989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ntros "/>
    </sheetNames>
    <sheetDataSet>
      <sheetData sheetId="0">
        <row r="28">
          <cell r="B28">
            <v>1305</v>
          </cell>
          <cell r="C28">
            <v>1869</v>
          </cell>
          <cell r="D28">
            <v>3174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9"/>
  <sheetViews>
    <sheetView showGridLines="0" tabSelected="1" zoomScaleNormal="100" zoomScaleSheetLayoutView="100" workbookViewId="0"/>
  </sheetViews>
  <sheetFormatPr baseColWidth="10" defaultRowHeight="12.75" x14ac:dyDescent="0.2"/>
  <cols>
    <col min="1" max="1" width="28.85546875" bestFit="1" customWidth="1"/>
    <col min="2" max="2" width="15.85546875" bestFit="1" customWidth="1"/>
    <col min="3" max="3" width="15.5703125" bestFit="1" customWidth="1"/>
    <col min="4" max="4" width="13.28515625" customWidth="1"/>
    <col min="5" max="5" width="22.42578125" customWidth="1"/>
    <col min="8" max="8" width="0" hidden="1" customWidth="1"/>
  </cols>
  <sheetData>
    <row r="1" spans="1:9" x14ac:dyDescent="0.2">
      <c r="A1" s="13" t="s">
        <v>9</v>
      </c>
      <c r="B1" s="14"/>
      <c r="C1" s="14"/>
      <c r="E1" s="14"/>
    </row>
    <row r="2" spans="1:9" x14ac:dyDescent="0.2">
      <c r="A2" s="13"/>
      <c r="B2" s="14"/>
      <c r="C2" s="14"/>
      <c r="D2" s="14"/>
      <c r="E2" s="14"/>
    </row>
    <row r="3" spans="1:9" x14ac:dyDescent="0.2">
      <c r="A3" s="13" t="s">
        <v>19</v>
      </c>
    </row>
    <row r="4" spans="1:9" x14ac:dyDescent="0.2">
      <c r="A4" s="13" t="s">
        <v>13</v>
      </c>
    </row>
    <row r="6" spans="1:9" x14ac:dyDescent="0.2">
      <c r="A6" s="13"/>
    </row>
    <row r="7" spans="1:9" x14ac:dyDescent="0.2">
      <c r="A7" s="28"/>
      <c r="B7" s="29" t="s">
        <v>10</v>
      </c>
      <c r="C7" s="29" t="s">
        <v>14</v>
      </c>
      <c r="D7" s="30" t="s">
        <v>15</v>
      </c>
      <c r="E7" s="31" t="s">
        <v>18</v>
      </c>
    </row>
    <row r="8" spans="1:9" x14ac:dyDescent="0.2">
      <c r="A8" s="16" t="s">
        <v>2</v>
      </c>
      <c r="B8" s="35">
        <v>7169439</v>
      </c>
      <c r="C8" s="36">
        <v>8442427</v>
      </c>
      <c r="D8" s="37">
        <v>1272988</v>
      </c>
      <c r="E8" s="38">
        <v>106082.33333333333</v>
      </c>
    </row>
    <row r="9" spans="1:9" x14ac:dyDescent="0.2">
      <c r="A9" s="15"/>
      <c r="B9" s="39"/>
      <c r="C9" s="39"/>
      <c r="D9" s="39"/>
      <c r="E9" s="38"/>
    </row>
    <row r="10" spans="1:9" x14ac:dyDescent="0.2">
      <c r="A10" s="15" t="s">
        <v>1</v>
      </c>
      <c r="B10" s="39"/>
      <c r="C10" s="39"/>
      <c r="D10" s="39"/>
      <c r="E10" s="38"/>
    </row>
    <row r="11" spans="1:9" x14ac:dyDescent="0.2">
      <c r="A11" s="15" t="s">
        <v>3</v>
      </c>
      <c r="B11" s="40">
        <v>18819</v>
      </c>
      <c r="C11" s="41">
        <f>[1]financiación!$E$27</f>
        <v>86419</v>
      </c>
      <c r="D11" s="40">
        <f>C11-B11</f>
        <v>67600</v>
      </c>
      <c r="E11" s="42">
        <f>D11/12</f>
        <v>5633.333333333333</v>
      </c>
    </row>
    <row r="12" spans="1:9" x14ac:dyDescent="0.2">
      <c r="A12" s="17" t="s">
        <v>12</v>
      </c>
      <c r="B12" s="39">
        <v>10360</v>
      </c>
      <c r="C12" s="43">
        <f>[1]financiación!$C$27</f>
        <v>54404</v>
      </c>
      <c r="D12" s="39">
        <f t="shared" ref="D12:D13" si="0">C12-B12</f>
        <v>44044</v>
      </c>
      <c r="E12" s="38">
        <f t="shared" ref="E12:E13" si="1">D12/12</f>
        <v>3670.3333333333335</v>
      </c>
      <c r="H12" s="27" t="e">
        <v>#REF!</v>
      </c>
      <c r="I12" s="27"/>
    </row>
    <row r="13" spans="1:9" x14ac:dyDescent="0.2">
      <c r="A13" s="17" t="s">
        <v>11</v>
      </c>
      <c r="B13" s="39">
        <v>8459</v>
      </c>
      <c r="C13" s="43">
        <f>[1]financiación!$D$27</f>
        <v>32015</v>
      </c>
      <c r="D13" s="39">
        <f t="shared" si="0"/>
        <v>23556</v>
      </c>
      <c r="E13" s="38">
        <f t="shared" si="1"/>
        <v>1963</v>
      </c>
      <c r="G13" s="22"/>
    </row>
    <row r="14" spans="1:9" x14ac:dyDescent="0.2">
      <c r="A14" s="17"/>
      <c r="B14" s="44"/>
      <c r="C14" s="38"/>
      <c r="D14" s="45"/>
      <c r="E14" s="38"/>
    </row>
    <row r="15" spans="1:9" x14ac:dyDescent="0.2">
      <c r="A15" s="15" t="s">
        <v>4</v>
      </c>
      <c r="B15" s="40">
        <v>964</v>
      </c>
      <c r="C15" s="41">
        <f>'[2]Centros '!$D$28</f>
        <v>3174</v>
      </c>
      <c r="D15" s="40">
        <f t="shared" ref="D15:D17" si="2">C15-B15</f>
        <v>2210</v>
      </c>
      <c r="E15" s="42">
        <f t="shared" ref="E15:E17" si="3">D15/12</f>
        <v>184.16666666666666</v>
      </c>
    </row>
    <row r="16" spans="1:9" x14ac:dyDescent="0.2">
      <c r="A16" s="17" t="s">
        <v>5</v>
      </c>
      <c r="B16" s="44">
        <v>340</v>
      </c>
      <c r="C16" s="38">
        <f>'[2]Centros '!$B$28</f>
        <v>1305</v>
      </c>
      <c r="D16" s="39">
        <f t="shared" si="2"/>
        <v>965</v>
      </c>
      <c r="E16" s="38">
        <f t="shared" si="3"/>
        <v>80.416666666666671</v>
      </c>
    </row>
    <row r="17" spans="1:7" x14ac:dyDescent="0.2">
      <c r="A17" s="17" t="s">
        <v>6</v>
      </c>
      <c r="B17" s="44">
        <v>624</v>
      </c>
      <c r="C17" s="38">
        <f>'[2]Centros '!$C$28</f>
        <v>1869</v>
      </c>
      <c r="D17" s="39">
        <f t="shared" si="2"/>
        <v>1245</v>
      </c>
      <c r="E17" s="38">
        <f t="shared" si="3"/>
        <v>103.75</v>
      </c>
    </row>
    <row r="18" spans="1:7" x14ac:dyDescent="0.2">
      <c r="A18" s="26"/>
      <c r="B18" s="23"/>
      <c r="C18" s="34"/>
      <c r="D18" s="24"/>
      <c r="E18" s="25"/>
      <c r="G18" s="1"/>
    </row>
    <row r="19" spans="1:7" x14ac:dyDescent="0.2">
      <c r="A19" s="15" t="s">
        <v>0</v>
      </c>
      <c r="B19" s="23"/>
      <c r="C19" s="34"/>
      <c r="D19" s="23"/>
      <c r="E19" s="25"/>
      <c r="G19" s="1"/>
    </row>
    <row r="20" spans="1:7" x14ac:dyDescent="0.2">
      <c r="A20" s="17" t="s">
        <v>7</v>
      </c>
      <c r="B20" s="46">
        <v>0.26248915710141341</v>
      </c>
      <c r="C20" s="47">
        <f>[1]financiación!$H$27</f>
        <v>1.0236274474152989</v>
      </c>
      <c r="D20" s="48">
        <f t="shared" ref="D20:D22" si="4">C20-B20</f>
        <v>0.76113829031388547</v>
      </c>
      <c r="E20" s="32">
        <f t="shared" ref="E20:E22" si="5">D20/12</f>
        <v>6.342819085949046E-2</v>
      </c>
      <c r="G20" s="1"/>
    </row>
    <row r="21" spans="1:7" x14ac:dyDescent="0.2">
      <c r="A21" s="17" t="s">
        <v>12</v>
      </c>
      <c r="B21" s="49">
        <v>0.14450224069135675</v>
      </c>
      <c r="C21" s="50">
        <f>[1]financiación!$F$27</f>
        <v>0.64441184981522492</v>
      </c>
      <c r="D21" s="51">
        <f t="shared" si="4"/>
        <v>0.49990960912386817</v>
      </c>
      <c r="E21" s="33">
        <f t="shared" si="5"/>
        <v>4.1659134093655681E-2</v>
      </c>
      <c r="G21" s="18"/>
    </row>
    <row r="22" spans="1:7" x14ac:dyDescent="0.2">
      <c r="A22" s="17" t="s">
        <v>11</v>
      </c>
      <c r="B22" s="49">
        <v>0.11798691641005662</v>
      </c>
      <c r="C22" s="52">
        <f>[1]financiación!$G$27</f>
        <v>0.37921559760007401</v>
      </c>
      <c r="D22" s="51">
        <f t="shared" si="4"/>
        <v>0.26122868119001741</v>
      </c>
      <c r="E22" s="33">
        <f t="shared" si="5"/>
        <v>2.1769056765834783E-2</v>
      </c>
      <c r="G22" s="1"/>
    </row>
    <row r="23" spans="1:7" x14ac:dyDescent="0.2">
      <c r="A23" s="1" t="s">
        <v>16</v>
      </c>
      <c r="B23" s="7"/>
      <c r="C23" s="7"/>
      <c r="D23" s="20"/>
    </row>
    <row r="24" spans="1:7" x14ac:dyDescent="0.2">
      <c r="A24" s="18" t="s">
        <v>17</v>
      </c>
      <c r="B24" s="21"/>
      <c r="C24" s="21"/>
      <c r="D24" s="19"/>
    </row>
    <row r="25" spans="1:7" x14ac:dyDescent="0.2">
      <c r="A25" s="1" t="s">
        <v>8</v>
      </c>
      <c r="B25" s="21"/>
      <c r="C25" s="21"/>
      <c r="D25" s="19"/>
    </row>
    <row r="30" spans="1:7" x14ac:dyDescent="0.2">
      <c r="B30" s="9"/>
      <c r="C30" s="9"/>
      <c r="D30" s="10"/>
      <c r="E30" s="7"/>
    </row>
    <row r="31" spans="1:7" x14ac:dyDescent="0.2">
      <c r="B31" s="9"/>
      <c r="C31" s="9"/>
      <c r="D31" s="10"/>
      <c r="E31" s="7"/>
    </row>
    <row r="32" spans="1:7" x14ac:dyDescent="0.2">
      <c r="A32" s="8"/>
      <c r="B32" s="9"/>
      <c r="C32" s="9"/>
      <c r="D32" s="10"/>
      <c r="E32" s="7"/>
    </row>
    <row r="33" spans="1:5" x14ac:dyDescent="0.2">
      <c r="A33" s="6"/>
      <c r="B33" s="11"/>
      <c r="C33" s="11"/>
      <c r="D33" s="12"/>
      <c r="E33" s="7"/>
    </row>
    <row r="34" spans="1:5" x14ac:dyDescent="0.2">
      <c r="B34" s="4"/>
      <c r="C34" s="4"/>
      <c r="D34" s="5"/>
    </row>
    <row r="35" spans="1:5" x14ac:dyDescent="0.2">
      <c r="A35" s="1"/>
      <c r="B35" s="2"/>
      <c r="C35" s="2"/>
      <c r="D35" s="3"/>
    </row>
    <row r="36" spans="1:5" x14ac:dyDescent="0.2">
      <c r="A36" s="1"/>
      <c r="B36" s="2"/>
      <c r="C36" s="2"/>
      <c r="D36" s="3"/>
    </row>
    <row r="37" spans="1:5" x14ac:dyDescent="0.2">
      <c r="A37" s="1"/>
    </row>
    <row r="38" spans="1:5" x14ac:dyDescent="0.2">
      <c r="A38" s="1"/>
    </row>
    <row r="39" spans="1:5" x14ac:dyDescent="0.2">
      <c r="A39" s="1"/>
    </row>
  </sheetData>
  <phoneticPr fontId="0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11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-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Ana MADRIGAL MUÑOZ</cp:lastModifiedBy>
  <cp:lastPrinted>2015-07-16T08:56:03Z</cp:lastPrinted>
  <dcterms:created xsi:type="dcterms:W3CDTF">2004-06-02T10:36:21Z</dcterms:created>
  <dcterms:modified xsi:type="dcterms:W3CDTF">2015-07-23T07:19:33Z</dcterms:modified>
</cp:coreProperties>
</file>