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5 - Centros de día\"/>
    </mc:Choice>
  </mc:AlternateContent>
  <bookViews>
    <workbookView xWindow="120" yWindow="60" windowWidth="15180" windowHeight="9345"/>
  </bookViews>
  <sheets>
    <sheet name="financiación" sheetId="6" r:id="rId1"/>
  </sheets>
  <definedNames>
    <definedName name="_xlnm.Print_Area" localSheetId="0">financiación!$A$1:$J$33</definedName>
  </definedNames>
  <calcPr calcId="152511"/>
</workbook>
</file>

<file path=xl/calcChain.xml><?xml version="1.0" encoding="utf-8"?>
<calcChain xmlns="http://schemas.openxmlformats.org/spreadsheetml/2006/main">
  <c r="I26" i="6" l="1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H26" i="6"/>
  <c r="G26" i="6"/>
  <c r="F26" i="6"/>
  <c r="H25" i="6"/>
  <c r="G25" i="6"/>
  <c r="F25" i="6"/>
  <c r="H24" i="6"/>
  <c r="G24" i="6"/>
  <c r="F24" i="6"/>
  <c r="H23" i="6"/>
  <c r="G23" i="6"/>
  <c r="F23" i="6"/>
  <c r="H22" i="6"/>
  <c r="G22" i="6"/>
  <c r="F22" i="6"/>
  <c r="H21" i="6"/>
  <c r="G21" i="6"/>
  <c r="F21" i="6"/>
  <c r="H20" i="6"/>
  <c r="G20" i="6"/>
  <c r="F20" i="6"/>
  <c r="H19" i="6"/>
  <c r="G19" i="6"/>
  <c r="F19" i="6"/>
  <c r="H18" i="6"/>
  <c r="G18" i="6"/>
  <c r="F18" i="6"/>
  <c r="H17" i="6"/>
  <c r="G17" i="6"/>
  <c r="F17" i="6"/>
  <c r="H16" i="6"/>
  <c r="G16" i="6"/>
  <c r="F16" i="6"/>
  <c r="H15" i="6"/>
  <c r="G15" i="6"/>
  <c r="F15" i="6"/>
  <c r="H14" i="6"/>
  <c r="G14" i="6"/>
  <c r="F14" i="6"/>
  <c r="H13" i="6"/>
  <c r="G13" i="6"/>
  <c r="F13" i="6"/>
  <c r="H12" i="6"/>
  <c r="G12" i="6"/>
  <c r="F12" i="6"/>
  <c r="H11" i="6"/>
  <c r="G11" i="6"/>
  <c r="F11" i="6"/>
  <c r="H10" i="6"/>
  <c r="G10" i="6"/>
  <c r="F10" i="6"/>
  <c r="H9" i="6"/>
  <c r="G9" i="6"/>
  <c r="F9" i="6"/>
  <c r="H8" i="6"/>
  <c r="G8" i="6"/>
  <c r="F8" i="6"/>
  <c r="E27" i="6"/>
  <c r="H27" i="6" s="1"/>
  <c r="D27" i="6"/>
  <c r="C27" i="6"/>
  <c r="I27" i="6" l="1"/>
  <c r="F27" i="6"/>
  <c r="G27" i="6"/>
</calcChain>
</file>

<file path=xl/sharedStrings.xml><?xml version="1.0" encoding="utf-8"?>
<sst xmlns="http://schemas.openxmlformats.org/spreadsheetml/2006/main" count="43" uniqueCount="39">
  <si>
    <t>C.Valenciana</t>
  </si>
  <si>
    <t>España</t>
  </si>
  <si>
    <t>Cataluña</t>
  </si>
  <si>
    <t>País Vasco</t>
  </si>
  <si>
    <t>Navarra (C. F. de)</t>
  </si>
  <si>
    <t>Asturias</t>
  </si>
  <si>
    <t>Canarias</t>
  </si>
  <si>
    <t>Cantabria</t>
  </si>
  <si>
    <t>Balears (Illes)</t>
  </si>
  <si>
    <t>Castilla y León</t>
  </si>
  <si>
    <t>CENTROS DE DIA EN ESPAÑA</t>
  </si>
  <si>
    <t xml:space="preserve">               Elaboración propia del Imserso.</t>
  </si>
  <si>
    <t>Castilla-La Mancha</t>
  </si>
  <si>
    <t>Murcia (Región de)</t>
  </si>
  <si>
    <t>La Rioja</t>
  </si>
  <si>
    <t>Índice de Cobertura</t>
  </si>
  <si>
    <t>Número de plazas</t>
  </si>
  <si>
    <t xml:space="preserve">Total </t>
  </si>
  <si>
    <t>DISTRIBUCIÓN DE LAS PLAZAS SEGÚN FINANCIACIÓN E INDICE DE COBERTURA (1)</t>
  </si>
  <si>
    <t xml:space="preserve">(1) Indice de cobertura: (plazas/población&gt;65)x100. </t>
  </si>
  <si>
    <t>Plazas de financiación Pública</t>
  </si>
  <si>
    <t>Comunidades Autónomas</t>
  </si>
  <si>
    <t>Plazas de financiación Privada</t>
  </si>
  <si>
    <t>Porcentaje respecto al total</t>
  </si>
  <si>
    <t>Total</t>
  </si>
  <si>
    <t>Tabla 5.3</t>
  </si>
  <si>
    <t>31 DE DICIEMBRE DE 2013</t>
  </si>
  <si>
    <t>Fuente: Comunidades Autónomas, Ciudades Autónomas y  Diputaciones Forales (2014)</t>
  </si>
  <si>
    <r>
      <t xml:space="preserve">               INE:INEBASE (2014) </t>
    </r>
    <r>
      <rPr>
        <i/>
        <sz val="9"/>
        <rFont val="Arial"/>
        <family val="2"/>
      </rPr>
      <t xml:space="preserve">Datos de Población. Explotación estadística del Padrón Municipal, datos a 01/01/2014. </t>
    </r>
  </si>
  <si>
    <t>Población≥65 01/01/2014</t>
  </si>
  <si>
    <t>Andalucía</t>
  </si>
  <si>
    <t>Madrid (Comunidad de)</t>
  </si>
  <si>
    <t>Galicia*</t>
  </si>
  <si>
    <t>Ceuta*</t>
  </si>
  <si>
    <t>Melilla*</t>
  </si>
  <si>
    <t>Extremadura**</t>
  </si>
  <si>
    <t>Aragón*   **</t>
  </si>
  <si>
    <t xml:space="preserve">*Galicia, Ceuta y Melilla. Según los datos disponibles, todas las plazas son de financiación pública. </t>
  </si>
  <si>
    <t>**Aragón y Extremadura. Datos de 2012.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</si>
</sst>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p_t_a_-;\-* #,##0\ _p_t_a_-;_-* &quot;-&quot;\ _p_t_a_-;_-@_-"/>
    <numFmt numFmtId="165" formatCode="#,##0.00_ ;\-#,##0.00\ "/>
    <numFmt numFmtId="166" formatCode="#,##0_ ;\-#,##0\ 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Border="1"/>
    <xf numFmtId="0" fontId="0" fillId="0" borderId="0" xfId="0" applyBorder="1"/>
    <xf numFmtId="0" fontId="4" fillId="0" borderId="0" xfId="0" applyFont="1"/>
    <xf numFmtId="164" fontId="2" fillId="0" borderId="0" xfId="1" applyFont="1"/>
    <xf numFmtId="164" fontId="2" fillId="0" borderId="0" xfId="1" applyFont="1" applyBorder="1"/>
    <xf numFmtId="0" fontId="0" fillId="0" borderId="0" xfId="0" applyFill="1" applyBorder="1"/>
    <xf numFmtId="164" fontId="2" fillId="0" borderId="0" xfId="1" applyFont="1" applyFill="1" applyBorder="1"/>
    <xf numFmtId="0" fontId="2" fillId="0" borderId="1" xfId="0" applyFont="1" applyBorder="1"/>
    <xf numFmtId="0" fontId="4" fillId="0" borderId="0" xfId="0" applyFont="1" applyFill="1" applyBorder="1"/>
    <xf numFmtId="3" fontId="0" fillId="0" borderId="0" xfId="0" applyNumberFormat="1"/>
    <xf numFmtId="165" fontId="0" fillId="0" borderId="0" xfId="0" applyNumberFormat="1"/>
    <xf numFmtId="2" fontId="0" fillId="0" borderId="0" xfId="0" applyNumberFormat="1"/>
    <xf numFmtId="49" fontId="2" fillId="0" borderId="0" xfId="0" applyNumberFormat="1" applyFont="1" applyBorder="1"/>
    <xf numFmtId="9" fontId="0" fillId="0" borderId="2" xfId="2" applyNumberFormat="1" applyFont="1" applyBorder="1" applyAlignment="1">
      <alignment horizontal="center"/>
    </xf>
    <xf numFmtId="9" fontId="2" fillId="0" borderId="2" xfId="2" applyNumberFormat="1" applyFont="1" applyBorder="1" applyAlignment="1">
      <alignment horizontal="center"/>
    </xf>
    <xf numFmtId="9" fontId="0" fillId="0" borderId="0" xfId="2" applyFont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3" fontId="7" fillId="0" borderId="0" xfId="0" applyNumberFormat="1" applyFont="1"/>
    <xf numFmtId="0" fontId="7" fillId="0" borderId="0" xfId="0" applyFont="1"/>
    <xf numFmtId="166" fontId="3" fillId="0" borderId="1" xfId="1" applyNumberFormat="1" applyFont="1" applyBorder="1" applyAlignment="1">
      <alignment horizontal="right" indent="1"/>
    </xf>
    <xf numFmtId="166" fontId="2" fillId="0" borderId="1" xfId="1" applyNumberFormat="1" applyFont="1" applyBorder="1" applyAlignment="1">
      <alignment horizontal="right" indent="1"/>
    </xf>
    <xf numFmtId="3" fontId="3" fillId="0" borderId="1" xfId="0" applyNumberFormat="1" applyFont="1" applyBorder="1" applyAlignment="1">
      <alignment horizontal="right" indent="1"/>
    </xf>
    <xf numFmtId="3" fontId="3" fillId="0" borderId="3" xfId="0" applyNumberFormat="1" applyFont="1" applyBorder="1" applyAlignment="1">
      <alignment horizontal="right" indent="1"/>
    </xf>
    <xf numFmtId="3" fontId="2" fillId="0" borderId="1" xfId="1" applyNumberFormat="1" applyFont="1" applyBorder="1" applyAlignment="1">
      <alignment horizontal="right" indent="1"/>
    </xf>
    <xf numFmtId="165" fontId="0" fillId="0" borderId="2" xfId="0" applyNumberFormat="1" applyBorder="1" applyAlignment="1">
      <alignment horizontal="right" indent="2"/>
    </xf>
    <xf numFmtId="165" fontId="2" fillId="0" borderId="2" xfId="0" applyNumberFormat="1" applyFont="1" applyBorder="1" applyAlignment="1">
      <alignment horizontal="right" indent="2"/>
    </xf>
    <xf numFmtId="0" fontId="1" fillId="0" borderId="1" xfId="0" applyFont="1" applyBorder="1" applyAlignment="1"/>
    <xf numFmtId="0" fontId="3" fillId="0" borderId="1" xfId="0" applyFont="1" applyBorder="1" applyAlignment="1"/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38100</xdr:rowOff>
    </xdr:from>
    <xdr:to>
      <xdr:col>9</xdr:col>
      <xdr:colOff>476250</xdr:colOff>
      <xdr:row>4</xdr:row>
      <xdr:rowOff>104775</xdr:rowOff>
    </xdr:to>
    <xdr:pic>
      <xdr:nvPicPr>
        <xdr:cNvPr id="1063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43625" y="38100"/>
          <a:ext cx="23336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tabSelected="1" view="pageBreakPreview" zoomScaleNormal="100" zoomScaleSheetLayoutView="100" workbookViewId="0"/>
  </sheetViews>
  <sheetFormatPr baseColWidth="10" defaultRowHeight="12.75" x14ac:dyDescent="0.2"/>
  <cols>
    <col min="1" max="1" width="22.7109375" customWidth="1"/>
    <col min="2" max="2" width="13.7109375" customWidth="1"/>
    <col min="3" max="4" width="12.5703125" customWidth="1"/>
    <col min="5" max="5" width="11.42578125" customWidth="1"/>
    <col min="6" max="7" width="12.5703125" customWidth="1"/>
    <col min="8" max="8" width="11.42578125" customWidth="1"/>
    <col min="9" max="9" width="12.85546875" customWidth="1"/>
    <col min="10" max="10" width="11.42578125" customWidth="1"/>
  </cols>
  <sheetData>
    <row r="1" spans="1:12" x14ac:dyDescent="0.2">
      <c r="A1" s="1" t="s">
        <v>25</v>
      </c>
      <c r="B1" s="2"/>
      <c r="C1" s="2"/>
    </row>
    <row r="2" spans="1:12" ht="12.75" customHeight="1" x14ac:dyDescent="0.2">
      <c r="A2" s="1"/>
      <c r="B2" s="2"/>
      <c r="C2" s="2"/>
    </row>
    <row r="3" spans="1:12" ht="12.75" customHeight="1" x14ac:dyDescent="0.2">
      <c r="A3" s="1" t="s">
        <v>10</v>
      </c>
      <c r="B3" s="2"/>
      <c r="C3" s="2"/>
    </row>
    <row r="4" spans="1:12" x14ac:dyDescent="0.2">
      <c r="A4" s="1" t="s">
        <v>18</v>
      </c>
      <c r="B4" s="2"/>
      <c r="C4" s="2"/>
    </row>
    <row r="5" spans="1:12" x14ac:dyDescent="0.2">
      <c r="A5" s="13" t="s">
        <v>26</v>
      </c>
      <c r="B5" s="2"/>
      <c r="C5" s="2"/>
    </row>
    <row r="6" spans="1:12" ht="25.5" customHeight="1" x14ac:dyDescent="0.2">
      <c r="A6" s="36" t="s">
        <v>21</v>
      </c>
      <c r="B6" s="36" t="s">
        <v>29</v>
      </c>
      <c r="C6" s="33" t="s">
        <v>16</v>
      </c>
      <c r="D6" s="34"/>
      <c r="E6" s="35"/>
      <c r="F6" s="33" t="s">
        <v>15</v>
      </c>
      <c r="G6" s="34"/>
      <c r="H6" s="35"/>
      <c r="I6" s="38" t="s">
        <v>23</v>
      </c>
      <c r="J6" s="39"/>
    </row>
    <row r="7" spans="1:12" ht="38.25" x14ac:dyDescent="0.2">
      <c r="A7" s="37"/>
      <c r="B7" s="37"/>
      <c r="C7" s="17" t="s">
        <v>20</v>
      </c>
      <c r="D7" s="18" t="s">
        <v>22</v>
      </c>
      <c r="E7" s="32" t="s">
        <v>17</v>
      </c>
      <c r="F7" s="31" t="s">
        <v>20</v>
      </c>
      <c r="G7" s="18" t="s">
        <v>22</v>
      </c>
      <c r="H7" s="19" t="s">
        <v>24</v>
      </c>
      <c r="I7" s="17" t="s">
        <v>20</v>
      </c>
      <c r="J7" s="18" t="s">
        <v>22</v>
      </c>
    </row>
    <row r="8" spans="1:12" x14ac:dyDescent="0.2">
      <c r="A8" s="29" t="s">
        <v>30</v>
      </c>
      <c r="B8" s="22">
        <v>1337288</v>
      </c>
      <c r="C8" s="24">
        <v>8559</v>
      </c>
      <c r="D8" s="25">
        <v>3437</v>
      </c>
      <c r="E8" s="24">
        <v>11996</v>
      </c>
      <c r="F8" s="27">
        <f>(C8/$B8)*100</f>
        <v>0.64002668086455572</v>
      </c>
      <c r="G8" s="27">
        <f t="shared" ref="G8:G27" si="0">(D8/$B8)*100</f>
        <v>0.2570127003308188</v>
      </c>
      <c r="H8" s="27">
        <f t="shared" ref="H8:H27" si="1">(E8/$B8)*100</f>
        <v>0.89703938119537452</v>
      </c>
      <c r="I8" s="14">
        <f>C8/$E8</f>
        <v>0.71348782927642551</v>
      </c>
      <c r="J8" s="14">
        <v>0.28651217072357454</v>
      </c>
      <c r="K8" s="10"/>
      <c r="L8" s="10"/>
    </row>
    <row r="9" spans="1:12" x14ac:dyDescent="0.2">
      <c r="A9" s="29" t="s">
        <v>36</v>
      </c>
      <c r="B9" s="22">
        <v>275127</v>
      </c>
      <c r="C9" s="24">
        <v>416</v>
      </c>
      <c r="D9" s="25">
        <v>0</v>
      </c>
      <c r="E9" s="24">
        <v>416</v>
      </c>
      <c r="F9" s="27">
        <f t="shared" ref="F9:F27" si="2">(C9/$B9)*100</f>
        <v>0.15120289902481399</v>
      </c>
      <c r="G9" s="27">
        <f t="shared" si="0"/>
        <v>0</v>
      </c>
      <c r="H9" s="27">
        <f t="shared" si="1"/>
        <v>0.15120289902481399</v>
      </c>
      <c r="I9" s="14">
        <f t="shared" ref="I9:I27" si="3">C9/$E9</f>
        <v>1</v>
      </c>
      <c r="J9" s="14">
        <v>0</v>
      </c>
      <c r="K9" s="10"/>
      <c r="L9" s="10"/>
    </row>
    <row r="10" spans="1:12" x14ac:dyDescent="0.2">
      <c r="A10" s="30" t="s">
        <v>5</v>
      </c>
      <c r="B10" s="22">
        <v>249988</v>
      </c>
      <c r="C10" s="24">
        <v>1408</v>
      </c>
      <c r="D10" s="25">
        <v>680</v>
      </c>
      <c r="E10" s="24">
        <v>2088</v>
      </c>
      <c r="F10" s="27">
        <f t="shared" si="2"/>
        <v>0.56322703489767512</v>
      </c>
      <c r="G10" s="27">
        <f t="shared" si="0"/>
        <v>0.2720130566267181</v>
      </c>
      <c r="H10" s="27">
        <f t="shared" si="1"/>
        <v>0.83524009152439316</v>
      </c>
      <c r="I10" s="14">
        <f t="shared" si="3"/>
        <v>0.67432950191570884</v>
      </c>
      <c r="J10" s="14">
        <v>0.32567049808429116</v>
      </c>
      <c r="K10" s="10"/>
      <c r="L10" s="10"/>
    </row>
    <row r="11" spans="1:12" x14ac:dyDescent="0.2">
      <c r="A11" s="30" t="s">
        <v>8</v>
      </c>
      <c r="B11" s="22">
        <v>163589</v>
      </c>
      <c r="C11" s="24">
        <v>1146</v>
      </c>
      <c r="D11" s="25">
        <v>393</v>
      </c>
      <c r="E11" s="24">
        <v>1539</v>
      </c>
      <c r="F11" s="27">
        <f t="shared" si="2"/>
        <v>0.70053609961549979</v>
      </c>
      <c r="G11" s="27">
        <f t="shared" si="0"/>
        <v>0.24023620170060331</v>
      </c>
      <c r="H11" s="27">
        <f t="shared" si="1"/>
        <v>0.94077230131610312</v>
      </c>
      <c r="I11" s="14">
        <f t="shared" si="3"/>
        <v>0.74463937621832355</v>
      </c>
      <c r="J11" s="14">
        <v>0.2553606237816764</v>
      </c>
      <c r="K11" s="10"/>
      <c r="L11" s="10"/>
    </row>
    <row r="12" spans="1:12" ht="12.75" customHeight="1" x14ac:dyDescent="0.2">
      <c r="A12" s="30" t="s">
        <v>6</v>
      </c>
      <c r="B12" s="22">
        <v>306270</v>
      </c>
      <c r="C12" s="24">
        <v>1917</v>
      </c>
      <c r="D12" s="25">
        <v>1390</v>
      </c>
      <c r="E12" s="24">
        <v>3307</v>
      </c>
      <c r="F12" s="27">
        <f t="shared" si="2"/>
        <v>0.62591830737584486</v>
      </c>
      <c r="G12" s="27">
        <f t="shared" si="0"/>
        <v>0.45384791197309565</v>
      </c>
      <c r="H12" s="27">
        <f t="shared" si="1"/>
        <v>1.0797662193489406</v>
      </c>
      <c r="I12" s="14">
        <f t="shared" si="3"/>
        <v>0.5796794677955851</v>
      </c>
      <c r="J12" s="14">
        <v>0.4203205322044149</v>
      </c>
      <c r="K12" s="10"/>
      <c r="L12" s="10"/>
    </row>
    <row r="13" spans="1:12" x14ac:dyDescent="0.2">
      <c r="A13" s="30" t="s">
        <v>7</v>
      </c>
      <c r="B13" s="22">
        <v>116613</v>
      </c>
      <c r="C13" s="24">
        <v>999</v>
      </c>
      <c r="D13" s="25">
        <v>318</v>
      </c>
      <c r="E13" s="24">
        <v>1317</v>
      </c>
      <c r="F13" s="27">
        <f t="shared" si="2"/>
        <v>0.85667978698772862</v>
      </c>
      <c r="G13" s="27">
        <f t="shared" si="0"/>
        <v>0.27269686913122893</v>
      </c>
      <c r="H13" s="27">
        <f t="shared" si="1"/>
        <v>1.1293766561189575</v>
      </c>
      <c r="I13" s="14">
        <f t="shared" si="3"/>
        <v>0.75854214123006836</v>
      </c>
      <c r="J13" s="14">
        <v>0.24145785876993167</v>
      </c>
      <c r="K13" s="10"/>
      <c r="L13" s="10"/>
    </row>
    <row r="14" spans="1:12" x14ac:dyDescent="0.2">
      <c r="A14" s="30" t="s">
        <v>12</v>
      </c>
      <c r="B14" s="22">
        <v>375193</v>
      </c>
      <c r="C14" s="24">
        <v>2750</v>
      </c>
      <c r="D14" s="25">
        <v>1503</v>
      </c>
      <c r="E14" s="24">
        <v>4253</v>
      </c>
      <c r="F14" s="27">
        <f t="shared" si="2"/>
        <v>0.73295610525782728</v>
      </c>
      <c r="G14" s="27">
        <f t="shared" si="0"/>
        <v>0.40059382771000529</v>
      </c>
      <c r="H14" s="27">
        <f t="shared" si="1"/>
        <v>1.1335499329678325</v>
      </c>
      <c r="I14" s="14">
        <f t="shared" si="3"/>
        <v>0.64660239830707733</v>
      </c>
      <c r="J14" s="14">
        <v>0.35339760169292267</v>
      </c>
      <c r="K14" s="10"/>
      <c r="L14" s="10"/>
    </row>
    <row r="15" spans="1:12" x14ac:dyDescent="0.2">
      <c r="A15" s="30" t="s">
        <v>9</v>
      </c>
      <c r="B15" s="22">
        <v>592190</v>
      </c>
      <c r="C15" s="24">
        <v>2255</v>
      </c>
      <c r="D15" s="25">
        <v>2599</v>
      </c>
      <c r="E15" s="24">
        <v>4854</v>
      </c>
      <c r="F15" s="27">
        <f t="shared" si="2"/>
        <v>0.38078994917171854</v>
      </c>
      <c r="G15" s="27">
        <f t="shared" si="0"/>
        <v>0.4388794137016836</v>
      </c>
      <c r="H15" s="27">
        <f t="shared" si="1"/>
        <v>0.81966936287340209</v>
      </c>
      <c r="I15" s="14">
        <f t="shared" si="3"/>
        <v>0.46456530696332921</v>
      </c>
      <c r="J15" s="14">
        <v>0.53543469303667079</v>
      </c>
      <c r="K15" s="10"/>
      <c r="L15" s="10"/>
    </row>
    <row r="16" spans="1:12" x14ac:dyDescent="0.2">
      <c r="A16" s="30" t="s">
        <v>2</v>
      </c>
      <c r="B16" s="22">
        <v>1337283</v>
      </c>
      <c r="C16" s="24">
        <v>8841</v>
      </c>
      <c r="D16" s="25">
        <v>8702</v>
      </c>
      <c r="E16" s="24">
        <v>17543</v>
      </c>
      <c r="F16" s="27">
        <f t="shared" si="2"/>
        <v>0.66111660732993693</v>
      </c>
      <c r="G16" s="27">
        <f t="shared" si="0"/>
        <v>0.65072239757777528</v>
      </c>
      <c r="H16" s="27">
        <f t="shared" si="1"/>
        <v>1.3118390049077122</v>
      </c>
      <c r="I16" s="14">
        <f t="shared" si="3"/>
        <v>0.50396169412301206</v>
      </c>
      <c r="J16" s="14">
        <v>0.49603830587698799</v>
      </c>
      <c r="K16" s="10"/>
      <c r="L16" s="10"/>
    </row>
    <row r="17" spans="1:12" x14ac:dyDescent="0.2">
      <c r="A17" s="30" t="s">
        <v>0</v>
      </c>
      <c r="B17" s="22">
        <v>902953</v>
      </c>
      <c r="C17" s="24">
        <v>5694</v>
      </c>
      <c r="D17" s="25">
        <v>3847</v>
      </c>
      <c r="E17" s="24">
        <v>9541</v>
      </c>
      <c r="F17" s="27">
        <f t="shared" si="2"/>
        <v>0.63059760585545432</v>
      </c>
      <c r="G17" s="27">
        <f t="shared" si="0"/>
        <v>0.42604653841340578</v>
      </c>
      <c r="H17" s="27">
        <f t="shared" si="1"/>
        <v>1.0566441442688601</v>
      </c>
      <c r="I17" s="14">
        <f t="shared" si="3"/>
        <v>0.59679278901582644</v>
      </c>
      <c r="J17" s="14">
        <v>0.40320721098417356</v>
      </c>
      <c r="K17" s="10"/>
      <c r="L17" s="10"/>
    </row>
    <row r="18" spans="1:12" x14ac:dyDescent="0.2">
      <c r="A18" s="29" t="s">
        <v>35</v>
      </c>
      <c r="B18" s="22">
        <v>215593</v>
      </c>
      <c r="C18" s="24">
        <v>108</v>
      </c>
      <c r="D18" s="25">
        <v>409</v>
      </c>
      <c r="E18" s="24">
        <v>517</v>
      </c>
      <c r="F18" s="27">
        <f t="shared" si="2"/>
        <v>5.0094390819739043E-2</v>
      </c>
      <c r="G18" s="27">
        <f t="shared" si="0"/>
        <v>0.18970931338215991</v>
      </c>
      <c r="H18" s="27">
        <f t="shared" si="1"/>
        <v>0.23980370420189895</v>
      </c>
      <c r="I18" s="14">
        <f t="shared" si="3"/>
        <v>0.20889748549323017</v>
      </c>
      <c r="J18" s="14">
        <v>0.79110251450676983</v>
      </c>
      <c r="K18" s="10"/>
      <c r="L18" s="10"/>
    </row>
    <row r="19" spans="1:12" x14ac:dyDescent="0.2">
      <c r="A19" s="29" t="s">
        <v>32</v>
      </c>
      <c r="B19" s="22">
        <v>648045</v>
      </c>
      <c r="C19" s="24">
        <v>6630</v>
      </c>
      <c r="D19" s="25">
        <v>0</v>
      </c>
      <c r="E19" s="24">
        <v>6630</v>
      </c>
      <c r="F19" s="27">
        <f t="shared" si="2"/>
        <v>1.0230771011272364</v>
      </c>
      <c r="G19" s="27">
        <f t="shared" si="0"/>
        <v>0</v>
      </c>
      <c r="H19" s="27">
        <f t="shared" si="1"/>
        <v>1.0230771011272364</v>
      </c>
      <c r="I19" s="14">
        <f t="shared" si="3"/>
        <v>1</v>
      </c>
      <c r="J19" s="14">
        <v>0</v>
      </c>
      <c r="K19" s="10"/>
      <c r="L19" s="10"/>
    </row>
    <row r="20" spans="1:12" ht="12.75" customHeight="1" x14ac:dyDescent="0.2">
      <c r="A20" s="29" t="s">
        <v>31</v>
      </c>
      <c r="B20" s="22">
        <v>1053191</v>
      </c>
      <c r="C20" s="24">
        <v>7811</v>
      </c>
      <c r="D20" s="25">
        <v>7071</v>
      </c>
      <c r="E20" s="24">
        <v>14882</v>
      </c>
      <c r="F20" s="27">
        <f t="shared" si="2"/>
        <v>0.74165084965595029</v>
      </c>
      <c r="G20" s="27">
        <f t="shared" si="0"/>
        <v>0.67138819074602807</v>
      </c>
      <c r="H20" s="27">
        <f t="shared" si="1"/>
        <v>1.4130390404019784</v>
      </c>
      <c r="I20" s="14">
        <f t="shared" si="3"/>
        <v>0.5248622496976213</v>
      </c>
      <c r="J20" s="14">
        <v>0.4751377503023787</v>
      </c>
      <c r="K20" s="10"/>
      <c r="L20" s="10"/>
    </row>
    <row r="21" spans="1:12" x14ac:dyDescent="0.2">
      <c r="A21" s="30" t="s">
        <v>13</v>
      </c>
      <c r="B21" s="22">
        <v>216285</v>
      </c>
      <c r="C21" s="24">
        <v>1089</v>
      </c>
      <c r="D21" s="25">
        <v>627</v>
      </c>
      <c r="E21" s="24">
        <v>1716</v>
      </c>
      <c r="F21" s="27">
        <f t="shared" si="2"/>
        <v>0.50350232332339273</v>
      </c>
      <c r="G21" s="27">
        <f t="shared" si="0"/>
        <v>0.28989527706498369</v>
      </c>
      <c r="H21" s="27">
        <f t="shared" si="1"/>
        <v>0.79339760038837637</v>
      </c>
      <c r="I21" s="14">
        <f t="shared" si="3"/>
        <v>0.63461538461538458</v>
      </c>
      <c r="J21" s="14">
        <v>0.36538461538461536</v>
      </c>
      <c r="K21" s="10"/>
      <c r="L21" s="10"/>
    </row>
    <row r="22" spans="1:12" x14ac:dyDescent="0.2">
      <c r="A22" s="30" t="s">
        <v>4</v>
      </c>
      <c r="B22" s="22">
        <v>119215</v>
      </c>
      <c r="C22" s="24">
        <v>408</v>
      </c>
      <c r="D22" s="25">
        <v>537</v>
      </c>
      <c r="E22" s="24">
        <v>945</v>
      </c>
      <c r="F22" s="27">
        <f t="shared" si="2"/>
        <v>0.34223881223000463</v>
      </c>
      <c r="G22" s="27">
        <f t="shared" si="0"/>
        <v>0.45044667197919719</v>
      </c>
      <c r="H22" s="27">
        <f t="shared" si="1"/>
        <v>0.79268548420920182</v>
      </c>
      <c r="I22" s="14">
        <f t="shared" si="3"/>
        <v>0.43174603174603177</v>
      </c>
      <c r="J22" s="14">
        <v>0.56825396825396823</v>
      </c>
      <c r="K22" s="10"/>
      <c r="L22" s="10"/>
    </row>
    <row r="23" spans="1:12" x14ac:dyDescent="0.2">
      <c r="A23" s="30" t="s">
        <v>3</v>
      </c>
      <c r="B23" s="22">
        <v>454132</v>
      </c>
      <c r="C23" s="24">
        <v>3755</v>
      </c>
      <c r="D23" s="25">
        <v>395</v>
      </c>
      <c r="E23" s="24">
        <v>4150</v>
      </c>
      <c r="F23" s="27">
        <f t="shared" si="2"/>
        <v>0.82685210467441184</v>
      </c>
      <c r="G23" s="27">
        <f t="shared" si="0"/>
        <v>8.6979116204099247E-2</v>
      </c>
      <c r="H23" s="27">
        <f t="shared" si="1"/>
        <v>0.91383122087851121</v>
      </c>
      <c r="I23" s="14">
        <f t="shared" si="3"/>
        <v>0.90481927710843368</v>
      </c>
      <c r="J23" s="14">
        <v>9.5180722891566261E-2</v>
      </c>
      <c r="K23" s="10"/>
      <c r="L23" s="10"/>
    </row>
    <row r="24" spans="1:12" x14ac:dyDescent="0.2">
      <c r="A24" s="30" t="s">
        <v>14</v>
      </c>
      <c r="B24" s="22">
        <v>62014</v>
      </c>
      <c r="C24" s="24">
        <v>435</v>
      </c>
      <c r="D24" s="25">
        <v>107</v>
      </c>
      <c r="E24" s="24">
        <v>542</v>
      </c>
      <c r="F24" s="27">
        <f t="shared" si="2"/>
        <v>0.70145451027187411</v>
      </c>
      <c r="G24" s="27">
        <f t="shared" si="0"/>
        <v>0.17254168413584028</v>
      </c>
      <c r="H24" s="27">
        <f t="shared" si="1"/>
        <v>0.87399619440771437</v>
      </c>
      <c r="I24" s="14">
        <f t="shared" si="3"/>
        <v>0.80258302583025831</v>
      </c>
      <c r="J24" s="14">
        <v>0.19741697416974169</v>
      </c>
      <c r="K24" s="10"/>
      <c r="L24" s="10"/>
    </row>
    <row r="25" spans="1:12" x14ac:dyDescent="0.2">
      <c r="A25" s="29" t="s">
        <v>33</v>
      </c>
      <c r="B25" s="22">
        <v>9260</v>
      </c>
      <c r="C25" s="24">
        <v>45</v>
      </c>
      <c r="D25" s="25">
        <v>0</v>
      </c>
      <c r="E25" s="24">
        <v>45</v>
      </c>
      <c r="F25" s="27">
        <f t="shared" si="2"/>
        <v>0.48596112311015116</v>
      </c>
      <c r="G25" s="27">
        <f t="shared" si="0"/>
        <v>0</v>
      </c>
      <c r="H25" s="27">
        <f t="shared" si="1"/>
        <v>0.48596112311015116</v>
      </c>
      <c r="I25" s="14">
        <f t="shared" si="3"/>
        <v>1</v>
      </c>
      <c r="J25" s="14">
        <v>0</v>
      </c>
      <c r="K25" s="10"/>
      <c r="L25" s="10"/>
    </row>
    <row r="26" spans="1:12" x14ac:dyDescent="0.2">
      <c r="A26" s="29" t="s">
        <v>34</v>
      </c>
      <c r="B26" s="22">
        <v>8198</v>
      </c>
      <c r="C26" s="24">
        <v>138</v>
      </c>
      <c r="D26" s="25">
        <v>0</v>
      </c>
      <c r="E26" s="24">
        <v>138</v>
      </c>
      <c r="F26" s="27">
        <f t="shared" si="2"/>
        <v>1.6833373993656988</v>
      </c>
      <c r="G26" s="27">
        <f t="shared" si="0"/>
        <v>0</v>
      </c>
      <c r="H26" s="27">
        <f t="shared" si="1"/>
        <v>1.6833373993656988</v>
      </c>
      <c r="I26" s="14">
        <f t="shared" si="3"/>
        <v>1</v>
      </c>
      <c r="J26" s="14">
        <v>0</v>
      </c>
      <c r="K26" s="10"/>
      <c r="L26" s="10"/>
    </row>
    <row r="27" spans="1:12" x14ac:dyDescent="0.2">
      <c r="A27" s="8" t="s">
        <v>1</v>
      </c>
      <c r="B27" s="23">
        <v>8442427</v>
      </c>
      <c r="C27" s="26">
        <f>SUM(C8:C26)</f>
        <v>54404</v>
      </c>
      <c r="D27" s="26">
        <f t="shared" ref="D27:E27" si="4">SUM(D8:D26)</f>
        <v>32015</v>
      </c>
      <c r="E27" s="26">
        <f t="shared" si="4"/>
        <v>86419</v>
      </c>
      <c r="F27" s="28">
        <f t="shared" si="2"/>
        <v>0.64441184981522492</v>
      </c>
      <c r="G27" s="28">
        <f t="shared" si="0"/>
        <v>0.37921559760007401</v>
      </c>
      <c r="H27" s="28">
        <f t="shared" si="1"/>
        <v>1.0236274474152989</v>
      </c>
      <c r="I27" s="15">
        <f t="shared" si="3"/>
        <v>0.62953748596952064</v>
      </c>
      <c r="J27" s="15">
        <v>0.37046251403047942</v>
      </c>
      <c r="K27" s="10"/>
      <c r="L27" s="10"/>
    </row>
    <row r="28" spans="1:12" x14ac:dyDescent="0.2">
      <c r="A28" s="3" t="s">
        <v>27</v>
      </c>
      <c r="B28" s="7"/>
      <c r="C28" s="7"/>
      <c r="D28" s="6"/>
      <c r="F28" s="11"/>
      <c r="I28" s="16"/>
      <c r="J28" s="16"/>
    </row>
    <row r="29" spans="1:12" x14ac:dyDescent="0.2">
      <c r="A29" s="9" t="s">
        <v>28</v>
      </c>
      <c r="B29" s="5"/>
      <c r="C29" s="5"/>
      <c r="H29" s="12"/>
    </row>
    <row r="30" spans="1:12" x14ac:dyDescent="0.2">
      <c r="A30" s="9" t="s">
        <v>11</v>
      </c>
      <c r="B30" s="5"/>
      <c r="C30" s="5"/>
      <c r="H30" s="12"/>
    </row>
    <row r="31" spans="1:12" x14ac:dyDescent="0.2">
      <c r="A31" s="3" t="s">
        <v>19</v>
      </c>
      <c r="B31" s="4"/>
      <c r="C31" s="4"/>
      <c r="D31" s="21"/>
      <c r="E31" s="20"/>
    </row>
    <row r="32" spans="1:12" x14ac:dyDescent="0.2">
      <c r="A32" s="9" t="s">
        <v>37</v>
      </c>
    </row>
    <row r="33" spans="1:4" x14ac:dyDescent="0.2">
      <c r="A33" s="9" t="s">
        <v>38</v>
      </c>
    </row>
    <row r="34" spans="1:4" x14ac:dyDescent="0.2">
      <c r="C34" s="10"/>
      <c r="D34" s="10"/>
    </row>
  </sheetData>
  <sortState ref="H44:I63">
    <sortCondition descending="1" ref="I44:I63"/>
  </sortState>
  <mergeCells count="5">
    <mergeCell ref="C6:E6"/>
    <mergeCell ref="F6:H6"/>
    <mergeCell ref="B6:B7"/>
    <mergeCell ref="A6:A7"/>
    <mergeCell ref="I6:J6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financiación</vt:lpstr>
      <vt:lpstr>financiación!Área_de_impresión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2015-07-16T10:05:09Z</cp:lastPrinted>
  <dcterms:created xsi:type="dcterms:W3CDTF">2004-06-02T10:36:21Z</dcterms:created>
  <dcterms:modified xsi:type="dcterms:W3CDTF">2015-07-16T10:09:06Z</dcterms:modified>
</cp:coreProperties>
</file>