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6 - Servicios de atención residencial\"/>
    </mc:Choice>
  </mc:AlternateContent>
  <bookViews>
    <workbookView xWindow="120" yWindow="60" windowWidth="15180" windowHeight="9345"/>
  </bookViews>
  <sheets>
    <sheet name="CCAA" sheetId="4" r:id="rId1"/>
  </sheets>
  <externalReferences>
    <externalReference r:id="rId2"/>
    <externalReference r:id="rId3"/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F28" i="4" l="1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D28" i="4" l="1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</calcChain>
</file>

<file path=xl/sharedStrings.xml><?xml version="1.0" encoding="utf-8"?>
<sst xmlns="http://schemas.openxmlformats.org/spreadsheetml/2006/main" count="36" uniqueCount="36">
  <si>
    <t xml:space="preserve">Andalucía </t>
  </si>
  <si>
    <t>Cantabria</t>
  </si>
  <si>
    <t>C.Valenciana</t>
  </si>
  <si>
    <t>Galicia</t>
  </si>
  <si>
    <t>La Rioja</t>
  </si>
  <si>
    <t>España</t>
  </si>
  <si>
    <t>Asturias</t>
  </si>
  <si>
    <t>País Vasco</t>
  </si>
  <si>
    <t>Melilla</t>
  </si>
  <si>
    <t>Castilla y León</t>
  </si>
  <si>
    <t>Cataluña</t>
  </si>
  <si>
    <t>Ceuta</t>
  </si>
  <si>
    <t>Navarra (C. F. de)</t>
  </si>
  <si>
    <t>Comunidades Autónomas</t>
  </si>
  <si>
    <t>Murcia (Región de)</t>
  </si>
  <si>
    <t>Balears (Illes)</t>
  </si>
  <si>
    <t>Castilla-La Mancha</t>
  </si>
  <si>
    <t>Plazas de Atención Residencial</t>
  </si>
  <si>
    <t>SERVICIOS DE ATENCIÓN RESIDENCIAL</t>
  </si>
  <si>
    <t>Personas 
Usuarias</t>
  </si>
  <si>
    <t>Centros</t>
  </si>
  <si>
    <t>PRINCIPALES MAGNITUDES</t>
  </si>
  <si>
    <t>Tabla 6.1</t>
  </si>
  <si>
    <t xml:space="preserve">               Elaboración propia del Imserso.</t>
  </si>
  <si>
    <t xml:space="preserve">(1) Indice de cobertura: (plazas/población&gt;65)x100. </t>
  </si>
  <si>
    <t>31 DE DICIEMBRE DE 2013</t>
  </si>
  <si>
    <t>Fuente: Comunidades Autónomas, Ciudades Autónomas y  Diputaciones Forales (2014)</t>
  </si>
  <si>
    <t>Población≥65 01/01/2014</t>
  </si>
  <si>
    <r>
      <t xml:space="preserve">               INE:INEBASE (2014) </t>
    </r>
    <r>
      <rPr>
        <i/>
        <sz val="9"/>
        <rFont val="Arial"/>
        <family val="2"/>
      </rPr>
      <t xml:space="preserve">Datos de Población. Explotación estadística del Padrón Municipal, datos a 01/01/2014. </t>
    </r>
  </si>
  <si>
    <r>
      <t xml:space="preserve">Índice de.
 Cobertura </t>
    </r>
    <r>
      <rPr>
        <b/>
        <sz val="10"/>
        <color indexed="9"/>
        <rFont val="Calibri"/>
        <family val="2"/>
      </rPr>
      <t>¹</t>
    </r>
  </si>
  <si>
    <t>Canarias</t>
  </si>
  <si>
    <t>**Madrid: No se dispone de datos de las personas usuarias del Ayuntamiento de Madrid.</t>
  </si>
  <si>
    <t>Aragón*</t>
  </si>
  <si>
    <t>Extremadura*</t>
  </si>
  <si>
    <t>Madrid (Comunidad de)**</t>
  </si>
  <si>
    <t>*Aragón y Extremadura. Datos de 2012.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</si>
</sst>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p_t_a_-;\-* #,##0\ _p_t_a_-;_-* &quot;-&quot;\ _p_t_a_-;_-@_-"/>
    <numFmt numFmtId="165" formatCode="#,##0.00_ ;\-#,##0.00\ "/>
    <numFmt numFmtId="166" formatCode="_-* #,##0.00\ [$€-1]_-;\-* #,##0.00\ [$€-1]_-;_-* &quot;-&quot;??\ [$€-1]_-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5" fillId="0" borderId="2" xfId="0" applyFont="1" applyBorder="1"/>
    <xf numFmtId="0" fontId="5" fillId="0" borderId="0" xfId="0" applyFont="1"/>
    <xf numFmtId="49" fontId="5" fillId="0" borderId="0" xfId="0" applyNumberFormat="1" applyFont="1" applyBorder="1"/>
    <xf numFmtId="164" fontId="2" fillId="0" borderId="0" xfId="3" applyFont="1" applyBorder="1" applyAlignment="1"/>
    <xf numFmtId="164" fontId="2" fillId="0" borderId="0" xfId="3" applyFont="1" applyBorder="1" applyAlignment="1">
      <alignment horizontal="right"/>
    </xf>
    <xf numFmtId="165" fontId="5" fillId="0" borderId="0" xfId="1" applyNumberFormat="1" applyFont="1" applyBorder="1" applyAlignment="1">
      <alignment horizontal="center"/>
    </xf>
    <xf numFmtId="0" fontId="4" fillId="0" borderId="0" xfId="0" applyFont="1" applyFill="1" applyBorder="1"/>
    <xf numFmtId="3" fontId="3" fillId="0" borderId="2" xfId="3" applyNumberFormat="1" applyFont="1" applyBorder="1" applyAlignment="1">
      <alignment horizontal="right" indent="1"/>
    </xf>
    <xf numFmtId="3" fontId="3" fillId="0" borderId="1" xfId="3" applyNumberFormat="1" applyFont="1" applyBorder="1" applyAlignment="1">
      <alignment horizontal="right" indent="1"/>
    </xf>
    <xf numFmtId="3" fontId="2" fillId="0" borderId="2" xfId="3" applyNumberFormat="1" applyFont="1" applyBorder="1" applyAlignment="1">
      <alignment horizontal="right" indent="1"/>
    </xf>
    <xf numFmtId="3" fontId="2" fillId="0" borderId="1" xfId="3" applyNumberFormat="1" applyFont="1" applyBorder="1" applyAlignment="1">
      <alignment horizontal="right" indent="1"/>
    </xf>
    <xf numFmtId="3" fontId="3" fillId="0" borderId="2" xfId="4" applyNumberFormat="1" applyFont="1" applyBorder="1" applyAlignment="1">
      <alignment horizontal="right" indent="1"/>
    </xf>
    <xf numFmtId="165" fontId="1" fillId="0" borderId="1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3" fontId="2" fillId="0" borderId="2" xfId="4" applyNumberFormat="1" applyFont="1" applyBorder="1" applyAlignment="1">
      <alignment horizontal="right" inden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</cellXfs>
  <cellStyles count="6">
    <cellStyle name="Euro" xfId="1"/>
    <cellStyle name="Euro 2" xfId="2"/>
    <cellStyle name="Millares [0]" xfId="3" builtinId="6"/>
    <cellStyle name="Millares [0] 2" xfId="4"/>
    <cellStyle name="Normal" xfId="0" builtinId="0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0</xdr:row>
      <xdr:rowOff>57150</xdr:rowOff>
    </xdr:from>
    <xdr:to>
      <xdr:col>5</xdr:col>
      <xdr:colOff>714375</xdr:colOff>
      <xdr:row>4</xdr:row>
      <xdr:rowOff>123825</xdr:rowOff>
    </xdr:to>
    <xdr:pic>
      <xdr:nvPicPr>
        <xdr:cNvPr id="1103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0" y="57150"/>
          <a:ext cx="23622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IOS%20SOCIALES%20CCAA/Recursos%20Sociales%202013/Tablas%20CORREGIDAS/07%20-%20Centros%20residenciales/080_tabla%207_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IOS%20SOCIALES%20CCAA/Recursos%20Sociales%202013/Tablas%20CORREGIDAS/08%20-%20Viviendas%20para%20mayores/084_tabla%208_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63_tabla%206_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64_tabla%20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ros segun titularidad"/>
    </sheetNames>
    <sheetDataSet>
      <sheetData sheetId="0">
        <row r="10">
          <cell r="D10">
            <v>658</v>
          </cell>
        </row>
        <row r="11">
          <cell r="D11">
            <v>293</v>
          </cell>
        </row>
        <row r="12">
          <cell r="D12">
            <v>296</v>
          </cell>
        </row>
        <row r="13">
          <cell r="D13">
            <v>58</v>
          </cell>
        </row>
        <row r="14">
          <cell r="D14">
            <v>182</v>
          </cell>
        </row>
        <row r="15">
          <cell r="D15">
            <v>58</v>
          </cell>
        </row>
        <row r="16">
          <cell r="D16">
            <v>329</v>
          </cell>
        </row>
        <row r="17">
          <cell r="D17">
            <v>676</v>
          </cell>
        </row>
        <row r="18">
          <cell r="D18">
            <v>1232</v>
          </cell>
        </row>
        <row r="19">
          <cell r="D19">
            <v>330</v>
          </cell>
        </row>
        <row r="20">
          <cell r="D20">
            <v>264</v>
          </cell>
        </row>
        <row r="21">
          <cell r="D21">
            <v>214</v>
          </cell>
        </row>
        <row r="22">
          <cell r="D22">
            <v>474</v>
          </cell>
        </row>
        <row r="23">
          <cell r="D23">
            <v>53</v>
          </cell>
        </row>
        <row r="24">
          <cell r="D24">
            <v>75</v>
          </cell>
        </row>
        <row r="25">
          <cell r="D25">
            <v>254</v>
          </cell>
        </row>
        <row r="26">
          <cell r="D26">
            <v>30</v>
          </cell>
        </row>
        <row r="27">
          <cell r="D27">
            <v>4</v>
          </cell>
        </row>
        <row r="28">
          <cell r="D28">
            <v>2</v>
          </cell>
        </row>
        <row r="29">
          <cell r="D29">
            <v>5482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iendas por titularidad"/>
    </sheetNames>
    <sheetDataSet>
      <sheetData sheetId="0">
        <row r="10">
          <cell r="D10">
            <v>59</v>
          </cell>
        </row>
        <row r="11">
          <cell r="D11"/>
        </row>
        <row r="12">
          <cell r="D12">
            <v>194</v>
          </cell>
        </row>
        <row r="13">
          <cell r="D13">
            <v>4</v>
          </cell>
        </row>
        <row r="14">
          <cell r="D14"/>
        </row>
        <row r="15">
          <cell r="D15">
            <v>3</v>
          </cell>
        </row>
        <row r="16">
          <cell r="D16">
            <v>183</v>
          </cell>
        </row>
        <row r="17">
          <cell r="D17"/>
        </row>
        <row r="18">
          <cell r="D18">
            <v>50</v>
          </cell>
        </row>
        <row r="19">
          <cell r="D19">
            <v>5</v>
          </cell>
        </row>
        <row r="20">
          <cell r="D20"/>
        </row>
        <row r="21">
          <cell r="D21">
            <v>110</v>
          </cell>
        </row>
        <row r="22">
          <cell r="D22">
            <v>391</v>
          </cell>
        </row>
        <row r="23">
          <cell r="D23"/>
        </row>
        <row r="24">
          <cell r="D24">
            <v>15</v>
          </cell>
        </row>
        <row r="25">
          <cell r="D25">
            <v>112</v>
          </cell>
        </row>
        <row r="26">
          <cell r="D26">
            <v>1</v>
          </cell>
        </row>
        <row r="27">
          <cell r="D27"/>
        </row>
        <row r="28">
          <cell r="D28">
            <v>1</v>
          </cell>
        </row>
        <row r="29">
          <cell r="D29">
            <v>1128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zas (2)"/>
    </sheetNames>
    <sheetDataSet>
      <sheetData sheetId="0">
        <row r="8">
          <cell r="E8">
            <v>43306</v>
          </cell>
        </row>
        <row r="9">
          <cell r="E9">
            <v>16624</v>
          </cell>
        </row>
        <row r="10">
          <cell r="E10">
            <v>15000</v>
          </cell>
        </row>
        <row r="11">
          <cell r="E11">
            <v>5452</v>
          </cell>
        </row>
        <row r="12">
          <cell r="E12">
            <v>9498</v>
          </cell>
        </row>
        <row r="13">
          <cell r="E13">
            <v>5576</v>
          </cell>
        </row>
        <row r="14">
          <cell r="E14">
            <v>27574</v>
          </cell>
        </row>
        <row r="15">
          <cell r="E15">
            <v>44648</v>
          </cell>
        </row>
        <row r="16">
          <cell r="E16">
            <v>66205</v>
          </cell>
        </row>
        <row r="17">
          <cell r="E17">
            <v>27201</v>
          </cell>
        </row>
        <row r="18">
          <cell r="E18">
            <v>13072</v>
          </cell>
        </row>
        <row r="19">
          <cell r="E19">
            <v>20520</v>
          </cell>
        </row>
        <row r="20">
          <cell r="E20">
            <v>51526</v>
          </cell>
        </row>
        <row r="21">
          <cell r="E21">
            <v>4949</v>
          </cell>
        </row>
        <row r="22">
          <cell r="E22">
            <v>6613</v>
          </cell>
        </row>
        <row r="23">
          <cell r="E23">
            <v>20190</v>
          </cell>
        </row>
        <row r="24">
          <cell r="E24">
            <v>3049</v>
          </cell>
        </row>
        <row r="25">
          <cell r="E25">
            <v>160</v>
          </cell>
        </row>
        <row r="26">
          <cell r="E26">
            <v>317</v>
          </cell>
        </row>
        <row r="27">
          <cell r="E27">
            <v>381480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fil del usuario"/>
    </sheetNames>
    <sheetDataSet>
      <sheetData sheetId="0">
        <row r="8">
          <cell r="B8">
            <v>30551</v>
          </cell>
        </row>
        <row r="9">
          <cell r="B9">
            <v>5718</v>
          </cell>
        </row>
        <row r="10">
          <cell r="B10">
            <v>4522</v>
          </cell>
        </row>
        <row r="11">
          <cell r="B11">
            <v>2193</v>
          </cell>
        </row>
        <row r="12">
          <cell r="B12">
            <v>9498</v>
          </cell>
        </row>
        <row r="13">
          <cell r="B13">
            <v>3484</v>
          </cell>
        </row>
        <row r="14">
          <cell r="B14">
            <v>15601</v>
          </cell>
        </row>
        <row r="15">
          <cell r="B15">
            <v>44648</v>
          </cell>
        </row>
        <row r="16">
          <cell r="B16">
            <v>50062</v>
          </cell>
        </row>
        <row r="17">
          <cell r="B17">
            <v>13252</v>
          </cell>
        </row>
        <row r="18">
          <cell r="B18">
            <v>8051</v>
          </cell>
        </row>
        <row r="19">
          <cell r="B19">
            <v>12996</v>
          </cell>
        </row>
        <row r="20">
          <cell r="B20">
            <v>19692</v>
          </cell>
        </row>
        <row r="21">
          <cell r="B21">
            <v>3232</v>
          </cell>
        </row>
        <row r="22">
          <cell r="B22">
            <v>2450</v>
          </cell>
        </row>
        <row r="23">
          <cell r="B23">
            <v>14179</v>
          </cell>
        </row>
        <row r="24">
          <cell r="B24">
            <v>1615</v>
          </cell>
        </row>
        <row r="25">
          <cell r="B25">
            <v>145</v>
          </cell>
        </row>
        <row r="26">
          <cell r="B26">
            <v>305</v>
          </cell>
        </row>
        <row r="27">
          <cell r="B27">
            <v>242194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tabSelected="1" zoomScaleNormal="100" zoomScaleSheetLayoutView="100" workbookViewId="0"/>
  </sheetViews>
  <sheetFormatPr baseColWidth="10" defaultRowHeight="12.75" x14ac:dyDescent="0.2"/>
  <cols>
    <col min="1" max="1" width="21.28515625" customWidth="1"/>
    <col min="2" max="3" width="13.7109375" customWidth="1"/>
    <col min="4" max="4" width="18.85546875" customWidth="1"/>
    <col min="5" max="5" width="11.42578125" customWidth="1"/>
    <col min="6" max="6" width="12.140625" bestFit="1" customWidth="1"/>
  </cols>
  <sheetData>
    <row r="1" spans="1:6" x14ac:dyDescent="0.2">
      <c r="A1" s="2" t="s">
        <v>22</v>
      </c>
      <c r="B1" s="1"/>
      <c r="C1" s="7"/>
      <c r="D1" s="1"/>
      <c r="E1" s="1"/>
      <c r="F1" s="1"/>
    </row>
    <row r="2" spans="1:6" x14ac:dyDescent="0.2">
      <c r="A2" s="7" t="s">
        <v>18</v>
      </c>
      <c r="B2" s="2"/>
      <c r="C2" s="2"/>
      <c r="D2" s="3"/>
      <c r="E2" s="3"/>
      <c r="F2" s="1"/>
    </row>
    <row r="3" spans="1:6" x14ac:dyDescent="0.2">
      <c r="A3" s="2" t="s">
        <v>21</v>
      </c>
      <c r="B3" s="2"/>
      <c r="C3" s="2"/>
      <c r="D3" s="3"/>
      <c r="E3" s="3"/>
      <c r="F3" s="1"/>
    </row>
    <row r="4" spans="1:6" x14ac:dyDescent="0.2">
      <c r="A4" s="8" t="s">
        <v>25</v>
      </c>
      <c r="B4" s="3"/>
      <c r="C4" s="3"/>
      <c r="D4" s="3"/>
      <c r="E4" s="3"/>
      <c r="F4" s="1"/>
    </row>
    <row r="6" spans="1:6" ht="12.75" customHeight="1" x14ac:dyDescent="0.2">
      <c r="A6" s="24" t="s">
        <v>13</v>
      </c>
      <c r="B6" s="21" t="s">
        <v>27</v>
      </c>
      <c r="C6" s="21" t="s">
        <v>20</v>
      </c>
      <c r="D6" s="21" t="s">
        <v>17</v>
      </c>
      <c r="E6" s="21" t="s">
        <v>29</v>
      </c>
      <c r="F6" s="21" t="s">
        <v>19</v>
      </c>
    </row>
    <row r="7" spans="1:6" x14ac:dyDescent="0.2">
      <c r="A7" s="25"/>
      <c r="B7" s="22"/>
      <c r="C7" s="22"/>
      <c r="D7" s="22"/>
      <c r="E7" s="22"/>
      <c r="F7" s="22"/>
    </row>
    <row r="8" spans="1:6" x14ac:dyDescent="0.2">
      <c r="A8" s="26"/>
      <c r="B8" s="23"/>
      <c r="C8" s="23"/>
      <c r="D8" s="23"/>
      <c r="E8" s="23"/>
      <c r="F8" s="23"/>
    </row>
    <row r="9" spans="1:6" x14ac:dyDescent="0.2">
      <c r="A9" s="4" t="s">
        <v>0</v>
      </c>
      <c r="B9" s="13">
        <v>1337288</v>
      </c>
      <c r="C9" s="14">
        <f>'[1]Centros segun titularidad'!D10+'[2]Viviendas por titularidad'!D10</f>
        <v>717</v>
      </c>
      <c r="D9" s="14">
        <f>'[3]Plazas (2)'!E8</f>
        <v>43306</v>
      </c>
      <c r="E9" s="18">
        <f>(D9/B9)*100</f>
        <v>3.2383450685267499</v>
      </c>
      <c r="F9" s="17">
        <f>'[4]Perfil del usuario'!B8</f>
        <v>30551</v>
      </c>
    </row>
    <row r="10" spans="1:6" x14ac:dyDescent="0.2">
      <c r="A10" s="5" t="s">
        <v>32</v>
      </c>
      <c r="B10" s="13">
        <v>275127</v>
      </c>
      <c r="C10" s="14">
        <f>'[1]Centros segun titularidad'!D11+'[2]Viviendas por titularidad'!D11</f>
        <v>293</v>
      </c>
      <c r="D10" s="14">
        <f>'[3]Plazas (2)'!E9</f>
        <v>16624</v>
      </c>
      <c r="E10" s="18">
        <f t="shared" ref="E10:E28" si="0">(D10/B10)*100</f>
        <v>6.0423004648762202</v>
      </c>
      <c r="F10" s="17">
        <f>'[4]Perfil del usuario'!B9</f>
        <v>5718</v>
      </c>
    </row>
    <row r="11" spans="1:6" x14ac:dyDescent="0.2">
      <c r="A11" s="5" t="s">
        <v>6</v>
      </c>
      <c r="B11" s="13">
        <v>249988</v>
      </c>
      <c r="C11" s="14">
        <f>'[1]Centros segun titularidad'!D12+'[2]Viviendas por titularidad'!D12</f>
        <v>490</v>
      </c>
      <c r="D11" s="14">
        <f>'[3]Plazas (2)'!E10</f>
        <v>15000</v>
      </c>
      <c r="E11" s="18">
        <f t="shared" si="0"/>
        <v>6.0002880138246635</v>
      </c>
      <c r="F11" s="17">
        <f>'[4]Perfil del usuario'!B10</f>
        <v>4522</v>
      </c>
    </row>
    <row r="12" spans="1:6" x14ac:dyDescent="0.2">
      <c r="A12" s="5" t="s">
        <v>15</v>
      </c>
      <c r="B12" s="13">
        <v>163589</v>
      </c>
      <c r="C12" s="14">
        <f>'[1]Centros segun titularidad'!D13+'[2]Viviendas por titularidad'!D13</f>
        <v>62</v>
      </c>
      <c r="D12" s="14">
        <f>'[3]Plazas (2)'!E11</f>
        <v>5452</v>
      </c>
      <c r="E12" s="18">
        <f t="shared" si="0"/>
        <v>3.3327424215564614</v>
      </c>
      <c r="F12" s="17">
        <f>'[4]Perfil del usuario'!B11</f>
        <v>2193</v>
      </c>
    </row>
    <row r="13" spans="1:6" x14ac:dyDescent="0.2">
      <c r="A13" s="5" t="s">
        <v>30</v>
      </c>
      <c r="B13" s="13">
        <v>306270</v>
      </c>
      <c r="C13" s="14">
        <f>'[1]Centros segun titularidad'!D14+'[2]Viviendas por titularidad'!D14</f>
        <v>182</v>
      </c>
      <c r="D13" s="14">
        <f>'[3]Plazas (2)'!E12</f>
        <v>9498</v>
      </c>
      <c r="E13" s="18">
        <f t="shared" si="0"/>
        <v>3.101185228719757</v>
      </c>
      <c r="F13" s="17">
        <f>'[4]Perfil del usuario'!B12</f>
        <v>9498</v>
      </c>
    </row>
    <row r="14" spans="1:6" x14ac:dyDescent="0.2">
      <c r="A14" s="5" t="s">
        <v>1</v>
      </c>
      <c r="B14" s="13">
        <v>116613</v>
      </c>
      <c r="C14" s="14">
        <f>'[1]Centros segun titularidad'!D15+'[2]Viviendas por titularidad'!D15</f>
        <v>61</v>
      </c>
      <c r="D14" s="14">
        <f>'[3]Plazas (2)'!E13</f>
        <v>5576</v>
      </c>
      <c r="E14" s="18">
        <f t="shared" si="0"/>
        <v>4.7816281203639388</v>
      </c>
      <c r="F14" s="17">
        <f>'[4]Perfil del usuario'!B13</f>
        <v>3484</v>
      </c>
    </row>
    <row r="15" spans="1:6" x14ac:dyDescent="0.2">
      <c r="A15" s="5" t="s">
        <v>16</v>
      </c>
      <c r="B15" s="13">
        <v>375193</v>
      </c>
      <c r="C15" s="14">
        <f>'[1]Centros segun titularidad'!D16+'[2]Viviendas por titularidad'!D16</f>
        <v>512</v>
      </c>
      <c r="D15" s="14">
        <f>'[3]Plazas (2)'!E14</f>
        <v>27574</v>
      </c>
      <c r="E15" s="18">
        <f t="shared" si="0"/>
        <v>7.3492842350470298</v>
      </c>
      <c r="F15" s="17">
        <f>'[4]Perfil del usuario'!B14</f>
        <v>15601</v>
      </c>
    </row>
    <row r="16" spans="1:6" x14ac:dyDescent="0.2">
      <c r="A16" s="5" t="s">
        <v>9</v>
      </c>
      <c r="B16" s="13">
        <v>592190</v>
      </c>
      <c r="C16" s="14">
        <f>'[1]Centros segun titularidad'!D17+'[2]Viviendas por titularidad'!D17</f>
        <v>676</v>
      </c>
      <c r="D16" s="14">
        <f>'[3]Plazas (2)'!E15</f>
        <v>44648</v>
      </c>
      <c r="E16" s="18">
        <f t="shared" si="0"/>
        <v>7.5394721288775557</v>
      </c>
      <c r="F16" s="17">
        <f>'[4]Perfil del usuario'!B15</f>
        <v>44648</v>
      </c>
    </row>
    <row r="17" spans="1:6" x14ac:dyDescent="0.2">
      <c r="A17" s="5" t="s">
        <v>10</v>
      </c>
      <c r="B17" s="13">
        <v>1337283</v>
      </c>
      <c r="C17" s="14">
        <f>'[1]Centros segun titularidad'!D18+'[2]Viviendas por titularidad'!D18</f>
        <v>1282</v>
      </c>
      <c r="D17" s="14">
        <f>'[3]Plazas (2)'!E16</f>
        <v>66205</v>
      </c>
      <c r="E17" s="18">
        <f t="shared" si="0"/>
        <v>4.9507097600134005</v>
      </c>
      <c r="F17" s="17">
        <f>'[4]Perfil del usuario'!B16</f>
        <v>50062</v>
      </c>
    </row>
    <row r="18" spans="1:6" x14ac:dyDescent="0.2">
      <c r="A18" s="5" t="s">
        <v>2</v>
      </c>
      <c r="B18" s="13">
        <v>902953</v>
      </c>
      <c r="C18" s="14">
        <f>'[1]Centros segun titularidad'!D19+'[2]Viviendas por titularidad'!D19</f>
        <v>335</v>
      </c>
      <c r="D18" s="14">
        <f>'[3]Plazas (2)'!E17</f>
        <v>27201</v>
      </c>
      <c r="E18" s="18">
        <f t="shared" si="0"/>
        <v>3.012449152945945</v>
      </c>
      <c r="F18" s="17">
        <f>'[4]Perfil del usuario'!B17</f>
        <v>13252</v>
      </c>
    </row>
    <row r="19" spans="1:6" x14ac:dyDescent="0.2">
      <c r="A19" s="5" t="s">
        <v>33</v>
      </c>
      <c r="B19" s="13">
        <v>215593</v>
      </c>
      <c r="C19" s="14">
        <f>'[1]Centros segun titularidad'!D20+'[2]Viviendas por titularidad'!D20</f>
        <v>264</v>
      </c>
      <c r="D19" s="14">
        <f>'[3]Plazas (2)'!E18</f>
        <v>13072</v>
      </c>
      <c r="E19" s="18">
        <f t="shared" si="0"/>
        <v>6.0632766369965632</v>
      </c>
      <c r="F19" s="17">
        <f>'[4]Perfil del usuario'!B18</f>
        <v>8051</v>
      </c>
    </row>
    <row r="20" spans="1:6" x14ac:dyDescent="0.2">
      <c r="A20" s="5" t="s">
        <v>3</v>
      </c>
      <c r="B20" s="13">
        <v>648045</v>
      </c>
      <c r="C20" s="14">
        <f>'[1]Centros segun titularidad'!D21+'[2]Viviendas por titularidad'!D21</f>
        <v>324</v>
      </c>
      <c r="D20" s="14">
        <f>'[3]Plazas (2)'!E19</f>
        <v>20520</v>
      </c>
      <c r="E20" s="18">
        <f t="shared" si="0"/>
        <v>3.1664467745295468</v>
      </c>
      <c r="F20" s="17">
        <f>'[4]Perfil del usuario'!B19</f>
        <v>12996</v>
      </c>
    </row>
    <row r="21" spans="1:6" x14ac:dyDescent="0.2">
      <c r="A21" s="5" t="s">
        <v>34</v>
      </c>
      <c r="B21" s="13">
        <v>1053191</v>
      </c>
      <c r="C21" s="14">
        <f>'[1]Centros segun titularidad'!D22+'[2]Viviendas por titularidad'!D22</f>
        <v>865</v>
      </c>
      <c r="D21" s="14">
        <f>'[3]Plazas (2)'!E20</f>
        <v>51526</v>
      </c>
      <c r="E21" s="18">
        <f t="shared" si="0"/>
        <v>4.8923699499900772</v>
      </c>
      <c r="F21" s="17">
        <f>'[4]Perfil del usuario'!B20</f>
        <v>19692</v>
      </c>
    </row>
    <row r="22" spans="1:6" x14ac:dyDescent="0.2">
      <c r="A22" s="5" t="s">
        <v>14</v>
      </c>
      <c r="B22" s="13">
        <v>216285</v>
      </c>
      <c r="C22" s="14">
        <f>'[1]Centros segun titularidad'!D23+'[2]Viviendas por titularidad'!D23</f>
        <v>53</v>
      </c>
      <c r="D22" s="14">
        <f>'[3]Plazas (2)'!E21</f>
        <v>4949</v>
      </c>
      <c r="E22" s="18">
        <f t="shared" si="0"/>
        <v>2.2881845712832605</v>
      </c>
      <c r="F22" s="17">
        <f>'[4]Perfil del usuario'!B21</f>
        <v>3232</v>
      </c>
    </row>
    <row r="23" spans="1:6" x14ac:dyDescent="0.2">
      <c r="A23" s="5" t="s">
        <v>12</v>
      </c>
      <c r="B23" s="13">
        <v>119215</v>
      </c>
      <c r="C23" s="14">
        <f>'[1]Centros segun titularidad'!D24+'[2]Viviendas por titularidad'!D24</f>
        <v>90</v>
      </c>
      <c r="D23" s="14">
        <f>'[3]Plazas (2)'!E22</f>
        <v>6613</v>
      </c>
      <c r="E23" s="18">
        <f t="shared" si="0"/>
        <v>5.5471207482279912</v>
      </c>
      <c r="F23" s="17">
        <f>'[4]Perfil del usuario'!B22</f>
        <v>2450</v>
      </c>
    </row>
    <row r="24" spans="1:6" x14ac:dyDescent="0.2">
      <c r="A24" s="5" t="s">
        <v>7</v>
      </c>
      <c r="B24" s="13">
        <v>454132</v>
      </c>
      <c r="C24" s="14">
        <f>'[1]Centros segun titularidad'!D25+'[2]Viviendas por titularidad'!D25</f>
        <v>366</v>
      </c>
      <c r="D24" s="14">
        <f>'[3]Plazas (2)'!E23</f>
        <v>20190</v>
      </c>
      <c r="E24" s="18">
        <f t="shared" si="0"/>
        <v>4.4458439396475038</v>
      </c>
      <c r="F24" s="17">
        <f>'[4]Perfil del usuario'!B23</f>
        <v>14179</v>
      </c>
    </row>
    <row r="25" spans="1:6" x14ac:dyDescent="0.2">
      <c r="A25" s="5" t="s">
        <v>4</v>
      </c>
      <c r="B25" s="13">
        <v>62014</v>
      </c>
      <c r="C25" s="14">
        <f>'[1]Centros segun titularidad'!D26+'[2]Viviendas por titularidad'!D26</f>
        <v>31</v>
      </c>
      <c r="D25" s="14">
        <f>'[3]Plazas (2)'!E24</f>
        <v>3049</v>
      </c>
      <c r="E25" s="18">
        <f t="shared" si="0"/>
        <v>4.9166317283194116</v>
      </c>
      <c r="F25" s="17">
        <f>'[4]Perfil del usuario'!B24</f>
        <v>1615</v>
      </c>
    </row>
    <row r="26" spans="1:6" x14ac:dyDescent="0.2">
      <c r="A26" s="5" t="s">
        <v>11</v>
      </c>
      <c r="B26" s="13">
        <v>9260</v>
      </c>
      <c r="C26" s="14">
        <f>'[1]Centros segun titularidad'!D27+'[2]Viviendas por titularidad'!D27</f>
        <v>4</v>
      </c>
      <c r="D26" s="14">
        <f>'[3]Plazas (2)'!E25</f>
        <v>160</v>
      </c>
      <c r="E26" s="18">
        <f t="shared" si="0"/>
        <v>1.7278617710583155</v>
      </c>
      <c r="F26" s="17">
        <f>'[4]Perfil del usuario'!B25</f>
        <v>145</v>
      </c>
    </row>
    <row r="27" spans="1:6" x14ac:dyDescent="0.2">
      <c r="A27" s="5" t="s">
        <v>8</v>
      </c>
      <c r="B27" s="13">
        <v>8198</v>
      </c>
      <c r="C27" s="14">
        <f>'[1]Centros segun titularidad'!D28+'[2]Viviendas por titularidad'!D28</f>
        <v>3</v>
      </c>
      <c r="D27" s="14">
        <f>'[3]Plazas (2)'!E26</f>
        <v>317</v>
      </c>
      <c r="E27" s="18">
        <f t="shared" si="0"/>
        <v>3.8667967797023666</v>
      </c>
      <c r="F27" s="17">
        <f>'[4]Perfil del usuario'!B26</f>
        <v>305</v>
      </c>
    </row>
    <row r="28" spans="1:6" x14ac:dyDescent="0.2">
      <c r="A28" s="6" t="s">
        <v>5</v>
      </c>
      <c r="B28" s="15">
        <v>8442427</v>
      </c>
      <c r="C28" s="16">
        <f>'[1]Centros segun titularidad'!D29+'[2]Viviendas por titularidad'!D29</f>
        <v>6610</v>
      </c>
      <c r="D28" s="16">
        <f>'[3]Plazas (2)'!E27</f>
        <v>381480</v>
      </c>
      <c r="E28" s="19">
        <f t="shared" si="0"/>
        <v>4.5186058463993826</v>
      </c>
      <c r="F28" s="20">
        <f>'[4]Perfil del usuario'!B27</f>
        <v>242194</v>
      </c>
    </row>
    <row r="29" spans="1:6" x14ac:dyDescent="0.2">
      <c r="A29" s="1" t="s">
        <v>26</v>
      </c>
      <c r="B29" s="9"/>
      <c r="C29" s="10"/>
      <c r="D29" s="10"/>
      <c r="E29" s="11"/>
      <c r="F29" s="10"/>
    </row>
    <row r="30" spans="1:6" x14ac:dyDescent="0.2">
      <c r="A30" s="12" t="s">
        <v>28</v>
      </c>
      <c r="B30" s="9"/>
      <c r="C30" s="10"/>
      <c r="D30" s="10"/>
      <c r="E30" s="11"/>
      <c r="F30" s="10"/>
    </row>
    <row r="31" spans="1:6" x14ac:dyDescent="0.2">
      <c r="A31" s="12" t="s">
        <v>23</v>
      </c>
      <c r="B31" s="9"/>
      <c r="C31" s="10"/>
      <c r="D31" s="10"/>
      <c r="E31" s="11"/>
      <c r="F31" s="10"/>
    </row>
    <row r="32" spans="1:6" x14ac:dyDescent="0.2">
      <c r="A32" s="1" t="s">
        <v>24</v>
      </c>
      <c r="B32" s="9"/>
      <c r="C32" s="10"/>
      <c r="D32" s="10"/>
      <c r="E32" s="11"/>
      <c r="F32" s="10"/>
    </row>
    <row r="33" spans="1:1" x14ac:dyDescent="0.2">
      <c r="A33" s="12" t="s">
        <v>35</v>
      </c>
    </row>
    <row r="34" spans="1:1" x14ac:dyDescent="0.2">
      <c r="A34" s="12" t="s">
        <v>31</v>
      </c>
    </row>
  </sheetData>
  <sortState ref="A39:B59">
    <sortCondition descending="1" ref="B39:B59"/>
  </sortState>
  <mergeCells count="6">
    <mergeCell ref="F6:F8"/>
    <mergeCell ref="A6:A8"/>
    <mergeCell ref="B6:B8"/>
    <mergeCell ref="C6:C8"/>
    <mergeCell ref="D6:D8"/>
    <mergeCell ref="E6:E8"/>
  </mergeCells>
  <phoneticPr fontId="6" type="noConversion"/>
  <printOptions horizontalCentered="1" verticalCentered="1"/>
  <pageMargins left="0.25" right="0.25" top="0.75" bottom="0.75" header="0.3" footer="0.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CCAA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2015-07-16T11:44:39Z</cp:lastPrinted>
  <dcterms:created xsi:type="dcterms:W3CDTF">2004-06-02T10:36:21Z</dcterms:created>
  <dcterms:modified xsi:type="dcterms:W3CDTF">2015-11-12T08:34:09Z</dcterms:modified>
</cp:coreProperties>
</file>