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5\Septiembre de 2025\"/>
    </mc:Choice>
  </mc:AlternateContent>
  <xr:revisionPtr revIDLastSave="0" documentId="13_ncr:1_{217FA801-B3E6-47DC-B9B3-52C61C9BE796}" xr6:coauthVersionLast="47" xr6:coauthVersionMax="47" xr10:uidLastSave="{00000000-0000-0000-0000-000000000000}"/>
  <bookViews>
    <workbookView xWindow="28680" yWindow="-120" windowWidth="19440" windowHeight="14880" xr2:uid="{9D1F9648-8559-432A-AE6E-236D8F807CAE}"/>
  </bookViews>
  <sheets>
    <sheet name="Cuadro_fallecidos" sheetId="1" r:id="rId1"/>
    <sheet name="Cuadro_fallecidos_porCCAA" sheetId="2" r:id="rId2"/>
  </sheets>
  <externalReferences>
    <externalReference r:id="rId3"/>
  </externalReferences>
  <definedNames>
    <definedName name="_xlnm.Print_Area" localSheetId="0">Cuadro_fallecidos!$A$1:$T$32</definedName>
    <definedName name="_xlnm.Print_Area" localSheetId="1">Cuadro_fallecidos_porCCAA!$A$1:$T$37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7" i="2"/>
  <c r="D9" i="1"/>
  <c r="D7" i="1"/>
</calcChain>
</file>

<file path=xl/sharedStrings.xml><?xml version="1.0" encoding="utf-8"?>
<sst xmlns="http://schemas.openxmlformats.org/spreadsheetml/2006/main" count="125" uniqueCount="52">
  <si>
    <t>Suma de Sol_Fallecidos</t>
  </si>
  <si>
    <t>Suma de Resol_Fallecidos</t>
  </si>
  <si>
    <t>Suma de Benef_Fallecidos</t>
  </si>
  <si>
    <t>Suma de Prest_Fallecidos</t>
  </si>
  <si>
    <t>(1)
TOTAL SOLICITUDES</t>
  </si>
  <si>
    <t>(2)
SOLICITUDES SIN VALORAR</t>
  </si>
  <si>
    <t>(3)
PERSONAS CON RESOLUCIÓN DE GRADO Y NIVEL</t>
  </si>
  <si>
    <t>(4) PERSONAS VALORADAS EN SITUACIÓN DE DEPENDENCIA</t>
  </si>
  <si>
    <t>(5)
RESOLUCIONES DE PERSONAS VALORADAS SIN GRADO (GRADO 0) NO DEPENDIENTES</t>
  </si>
  <si>
    <t>(6)
Nº PRESTACIONES ASOCIADAS A BENEFICIARIOS FALLECIDOS</t>
  </si>
  <si>
    <t>RESOLUCIONES PERSONAS VALORADAS EN SITUACIÓN DE DEPENDENCIA</t>
  </si>
  <si>
    <t xml:space="preserve">PERSONAS CON PRESTACIÓN RECONOCIDA </t>
  </si>
  <si>
    <t>PERSONAS PENDIENTES DE RECIBIR PRESTACIÓN</t>
  </si>
  <si>
    <t>Nº</t>
  </si>
  <si>
    <t>% (sobre 3)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</si>
  <si>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</si>
  <si>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</si>
  <si>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</si>
  <si>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</si>
  <si>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</si>
  <si>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</si>
  <si>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</si>
  <si>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</si>
  <si>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</si>
  <si>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</si>
  <si>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</si>
  <si>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</si>
  <si>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</si>
  <si>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</si>
  <si>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Las "Personas con resolución de grado y nivel " vienen referidas a todas las  personas sobre las que se ha emitido una resolución de valoración, con independencia de su resultado</t>
  </si>
  <si>
    <t>* A partir del 1 de Julio de 2015 todos los dependientes tienen derecho a prestación</t>
  </si>
  <si>
    <t>Las "Personas con resolución de reconocimiento de la prestación" se relacionan con las personas que ya tienen reconocida una prestación de manera efectiva.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</si>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</sst>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8"/>
      <color theme="0"/>
      <name val="Arial"/>
      <family val="2"/>
    </font>
    <font>
      <sz val="11"/>
      <color indexed="8"/>
      <name val="Calibri"/>
      <family val="2"/>
    </font>
    <font>
      <b/>
      <sz val="14"/>
      <color theme="0"/>
      <name val="Verdana"/>
      <family val="2"/>
    </font>
    <font>
      <b/>
      <sz val="8"/>
      <color theme="0"/>
      <name val="Verdana"/>
      <family val="2"/>
    </font>
    <font>
      <b/>
      <sz val="10"/>
      <color theme="4" tint="-0.249977111117893"/>
      <name val="Arial"/>
      <family val="2"/>
    </font>
    <font>
      <sz val="9"/>
      <color theme="4" tint="-0.249977111117893"/>
      <name val="Calibri"/>
      <family val="2"/>
    </font>
    <font>
      <sz val="10"/>
      <color theme="4" tint="-0.249977111117893"/>
      <name val="Calibri"/>
      <family val="2"/>
    </font>
    <font>
      <b/>
      <sz val="8"/>
      <color theme="4" tint="-0.249977111117893"/>
      <name val="Arial"/>
      <family val="2"/>
    </font>
    <font>
      <sz val="10"/>
      <color theme="1"/>
      <name val="Calibri"/>
      <family val="2"/>
    </font>
    <font>
      <sz val="10"/>
      <color indexed="17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rgb="FF0099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5">
    <xf numFmtId="0" fontId="0" fillId="0" borderId="0" xfId="0"/>
    <xf numFmtId="0" fontId="3" fillId="0" borderId="0" xfId="1" applyFont="1"/>
    <xf numFmtId="0" fontId="4" fillId="0" borderId="0" xfId="1" applyFont="1"/>
    <xf numFmtId="0" fontId="1" fillId="0" borderId="0" xfId="2" applyFont="1"/>
    <xf numFmtId="0" fontId="2" fillId="0" borderId="0" xfId="1"/>
    <xf numFmtId="0" fontId="5" fillId="0" borderId="0" xfId="2"/>
    <xf numFmtId="0" fontId="3" fillId="3" borderId="0" xfId="1" applyFont="1" applyFill="1"/>
    <xf numFmtId="0" fontId="2" fillId="3" borderId="0" xfId="1" applyFill="1"/>
    <xf numFmtId="0" fontId="6" fillId="3" borderId="0" xfId="0" applyFont="1" applyFill="1" applyAlignment="1">
      <alignment horizontal="center" vertical="center" wrapText="1"/>
    </xf>
    <xf numFmtId="0" fontId="5" fillId="3" borderId="0" xfId="2" applyFill="1"/>
    <xf numFmtId="0" fontId="7" fillId="2" borderId="0" xfId="0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1" fillId="3" borderId="0" xfId="2" applyFont="1" applyFill="1" applyAlignment="1">
      <alignment horizontal="center" vertical="center" wrapText="1"/>
    </xf>
    <xf numFmtId="0" fontId="12" fillId="0" borderId="11" xfId="1" applyFont="1" applyBorder="1"/>
    <xf numFmtId="0" fontId="13" fillId="0" borderId="0" xfId="1" applyFont="1"/>
    <xf numFmtId="3" fontId="14" fillId="0" borderId="11" xfId="1" applyNumberFormat="1" applyFont="1" applyBorder="1" applyAlignment="1">
      <alignment horizontal="center"/>
    </xf>
    <xf numFmtId="3" fontId="14" fillId="0" borderId="0" xfId="1" applyNumberFormat="1" applyFont="1" applyAlignment="1">
      <alignment horizontal="center"/>
    </xf>
    <xf numFmtId="10" fontId="15" fillId="0" borderId="11" xfId="1" applyNumberFormat="1" applyFont="1" applyBorder="1" applyAlignment="1">
      <alignment horizontal="center"/>
    </xf>
    <xf numFmtId="0" fontId="12" fillId="0" borderId="12" xfId="1" applyFont="1" applyBorder="1"/>
    <xf numFmtId="3" fontId="14" fillId="0" borderId="12" xfId="1" applyNumberFormat="1" applyFont="1" applyBorder="1" applyAlignment="1">
      <alignment horizontal="center"/>
    </xf>
    <xf numFmtId="10" fontId="15" fillId="0" borderId="12" xfId="1" applyNumberFormat="1" applyFont="1" applyBorder="1" applyAlignment="1">
      <alignment horizontal="center"/>
    </xf>
    <xf numFmtId="3" fontId="2" fillId="0" borderId="0" xfId="1" applyNumberFormat="1"/>
    <xf numFmtId="0" fontId="12" fillId="0" borderId="13" xfId="1" applyFont="1" applyBorder="1"/>
    <xf numFmtId="3" fontId="14" fillId="0" borderId="13" xfId="1" applyNumberFormat="1" applyFont="1" applyBorder="1" applyAlignment="1">
      <alignment horizontal="center"/>
    </xf>
    <xf numFmtId="0" fontId="12" fillId="0" borderId="14" xfId="1" applyFont="1" applyBorder="1"/>
    <xf numFmtId="3" fontId="14" fillId="0" borderId="14" xfId="1" applyNumberFormat="1" applyFont="1" applyBorder="1" applyAlignment="1">
      <alignment horizontal="center"/>
    </xf>
    <xf numFmtId="10" fontId="15" fillId="0" borderId="14" xfId="1" applyNumberFormat="1" applyFont="1" applyBorder="1" applyAlignment="1">
      <alignment horizontal="center"/>
    </xf>
    <xf numFmtId="0" fontId="12" fillId="0" borderId="0" xfId="1" applyFont="1"/>
    <xf numFmtId="10" fontId="15" fillId="0" borderId="0" xfId="1" applyNumberFormat="1" applyFont="1" applyAlignment="1">
      <alignment horizontal="center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right"/>
    </xf>
    <xf numFmtId="10" fontId="2" fillId="0" borderId="0" xfId="1" applyNumberFormat="1"/>
    <xf numFmtId="10" fontId="15" fillId="0" borderId="13" xfId="1" applyNumberFormat="1" applyFont="1" applyBorder="1" applyAlignment="1">
      <alignment horizontal="center"/>
    </xf>
    <xf numFmtId="0" fontId="12" fillId="0" borderId="14" xfId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558E5FB-25D2-4A42-8B23-D9100782A24E}"/>
    <cellStyle name="Normal_CRUCE INE  A 1 11 2012" xfId="1" xr:uid="{22353C62-62ED-42D7-8EBA-94A8A31D1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163719</xdr:colOff>
      <xdr:row>4</xdr:row>
      <xdr:rowOff>130121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ED4F7E-B421-4FE3-8D4A-A0F23258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2794" cy="854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163719</xdr:colOff>
      <xdr:row>4</xdr:row>
      <xdr:rowOff>130121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421B7-043C-412A-B364-62FA396DA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2794" cy="854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imser02\Nsisaad\AREA%20DE%20ESTAD&#205;STICA\ESTAD&#205;STICA\Estadistica\PLANTILLAS\CRUCE_INE_plantilla%20-%20pruebas.xlsm" TargetMode="External"/><Relationship Id="rId1" Type="http://schemas.openxmlformats.org/officeDocument/2006/relationships/externalLinkPath" Target="file:///\\fsimser02\Nsisaad\AREA%20DE%20ESTAD&#205;STICA\ESTAD&#205;STICA\Estadistica\PLANTILLAS\CRUCE_INE_plantilla%20-%20prueb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bd"/>
      <sheetName val="bd_sexoedad"/>
      <sheetName val="bd_prestaciones"/>
      <sheetName val="bd_prestaciones_grado"/>
      <sheetName val="bd_prestVinc"/>
      <sheetName val="bd_prestVincgrado"/>
      <sheetName val="DatosEstadistica"/>
      <sheetName val="bd_MoMo"/>
      <sheetName val="bd_MoMo_resol_benef"/>
      <sheetName val="bd_MoMo_resolCCAA"/>
      <sheetName val="bd_MoMo_sexoedad"/>
      <sheetName val="bd_MoMo_prest"/>
      <sheetName val="bd_MoMo_prestGrado"/>
      <sheetName val="bd_MoMo_prestGradoCCAA"/>
      <sheetName val="bd_MoMo_prestVinc"/>
      <sheetName val="bd_MoMo_prestVincGrado"/>
      <sheetName val="td"/>
      <sheetName val="td_prestCCAA"/>
      <sheetName val="td_MoMo"/>
      <sheetName val="td_MoMo_resol_benef"/>
      <sheetName val="td_MoMo_resolCCAA"/>
      <sheetName val="td_MoMo_benefGradoCCAA"/>
      <sheetName val="td_MoMo_sexoedad"/>
      <sheetName val="tb_Esperadas"/>
      <sheetName val="td_Esperadas"/>
      <sheetName val="td_MoMo_prest"/>
      <sheetName val="td_MoMo_prestgrado"/>
      <sheetName val="td_MoMo_prestVinc"/>
      <sheetName val="td_MoMo_prestVincgrado"/>
      <sheetName val="td_datosestadistica"/>
      <sheetName val="Cuadro_fallecidos"/>
      <sheetName val="Cuadro_fallecidos_CCAA"/>
      <sheetName val="Cuadro_fallecidos_porCCAA"/>
      <sheetName val="Calculo_SolCCAA"/>
      <sheetName val="Calculo_ResolCCAA"/>
      <sheetName val="Calculo_BenefCCAA"/>
      <sheetName val="Calculo_BenefResCCAA"/>
      <sheetName val="Calculo_BenefDomCCAA"/>
      <sheetName val="Calculo_tasasCCAA"/>
      <sheetName val="Calculo_tasas"/>
      <sheetName val="Calculo_tasasacu"/>
      <sheetName val="td_CalculoSolCCAA1"/>
      <sheetName val="td_CalculoSolCCAA2"/>
      <sheetName val="td_CalculoResolCCAA"/>
      <sheetName val="td_CalculoBenefCCAA"/>
      <sheetName val="td_CalculoBenefResCCAA"/>
      <sheetName val="td_CalculoBenefDomCCAA"/>
      <sheetName val="td_tasasCCAA"/>
      <sheetName val="td_tasas"/>
      <sheetName val="MoMoResumen"/>
      <sheetName val="GraficoResumen"/>
      <sheetName val="FallecidosMoMo_SolBenef"/>
      <sheetName val="FallecidosMoMo_Resol"/>
      <sheetName val="CCAAEvo"/>
      <sheetName val="LugarCCAAEvo"/>
      <sheetName val="graficos_iniciales"/>
      <sheetName val="graficosTotal"/>
      <sheetName val="grafTipoPrest"/>
      <sheetName val="graf_CCAA_Tasas"/>
      <sheetName val="graf_CCAA_Exc"/>
      <sheetName val="graf_ataqueCovid"/>
      <sheetName val="FallecidosMoMo_CCAA01"/>
      <sheetName val="FallecidosMoMo_CCAA02"/>
      <sheetName val="FallecidosMoMo_CCAA03"/>
      <sheetName val="FallecidosMoMo_CCAA04"/>
      <sheetName val="FallecidosMoMo_CCAA05"/>
      <sheetName val="FallecidosMoMo_CCAA06"/>
      <sheetName val="FallecidosMoMo_CCAA07"/>
      <sheetName val="FallecidosMoMo_CCAA08"/>
      <sheetName val="FallecidosMoMo_CCAA09"/>
      <sheetName val="FallecidosMoMo_CCAA10"/>
      <sheetName val="FallecidosMoMo_CCAA11"/>
      <sheetName val="FallecidosMoMo_CCAA12"/>
      <sheetName val="FallecidosMoMo_CCAA13"/>
      <sheetName val="FallecidosMoMo_CCAA14"/>
      <sheetName val="FallecidosMoMo_CCAA15"/>
      <sheetName val="FallecidosMoMo_CCAA16"/>
      <sheetName val="FallecidosMoMo_CCAA17"/>
      <sheetName val="FallecidosMoMo_CCAA18"/>
      <sheetName val="FallecidosMoMo_CCAA19"/>
      <sheetName val="ref"/>
    </sheetNames>
    <sheetDataSet>
      <sheetData sheetId="0">
        <row r="3">
          <cell r="B3" t="str">
            <v>Septiembre</v>
          </cell>
        </row>
        <row r="5">
          <cell r="B5">
            <v>2025</v>
          </cell>
        </row>
        <row r="6">
          <cell r="B6">
            <v>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pendencia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6C6A-26CB-4DB1-81A8-066F6449536A}">
  <sheetPr codeName="Hoja4">
    <tabColor theme="4"/>
    <pageSetUpPr fitToPage="1"/>
  </sheetPr>
  <dimension ref="A6:W40"/>
  <sheetViews>
    <sheetView tabSelected="1" zoomScaleNormal="100" workbookViewId="0"/>
  </sheetViews>
  <sheetFormatPr baseColWidth="10" defaultColWidth="11.42578125" defaultRowHeight="15" x14ac:dyDescent="0.25"/>
  <cols>
    <col min="1" max="2" width="3.5703125" style="1" customWidth="1"/>
    <col min="3" max="3" width="1.42578125" style="4" customWidth="1"/>
    <col min="4" max="4" width="24.85546875" style="4" customWidth="1"/>
    <col min="5" max="5" width="0.85546875" style="4" customWidth="1"/>
    <col min="6" max="6" width="12.42578125" style="4" customWidth="1"/>
    <col min="7" max="7" width="0.85546875" style="4" customWidth="1"/>
    <col min="8" max="8" width="10.28515625" style="4" customWidth="1"/>
    <col min="9" max="9" width="13.42578125" style="4" customWidth="1"/>
    <col min="10" max="10" width="9" style="4" customWidth="1"/>
    <col min="11" max="11" width="12.140625" style="4" customWidth="1"/>
    <col min="12" max="12" width="8.5703125" style="4" customWidth="1"/>
    <col min="13" max="13" width="9.7109375" style="4" customWidth="1"/>
    <col min="14" max="14" width="8.42578125" style="4" customWidth="1"/>
    <col min="15" max="15" width="9.7109375" style="4" customWidth="1"/>
    <col min="16" max="16" width="8.7109375" style="4" customWidth="1"/>
    <col min="17" max="17" width="11.5703125" style="4" customWidth="1"/>
    <col min="18" max="18" width="16.140625" style="4" customWidth="1"/>
    <col min="19" max="19" width="1.85546875" style="4" customWidth="1"/>
    <col min="20" max="20" width="11.42578125" style="4"/>
    <col min="21" max="22" width="11.5703125" style="5" customWidth="1"/>
    <col min="23" max="16384" width="11.42578125" style="4"/>
  </cols>
  <sheetData>
    <row r="6" spans="1:22" s="1" customFormat="1" x14ac:dyDescent="0.25">
      <c r="F6" s="2" t="s">
        <v>0</v>
      </c>
      <c r="G6" s="2"/>
      <c r="H6" s="2"/>
      <c r="I6" s="2" t="s">
        <v>1</v>
      </c>
      <c r="J6" s="2"/>
      <c r="K6" s="2"/>
      <c r="L6" s="2" t="s">
        <v>2</v>
      </c>
      <c r="M6" s="2"/>
      <c r="N6" s="2"/>
      <c r="O6" s="2"/>
      <c r="P6" s="2"/>
      <c r="Q6" s="2"/>
      <c r="R6" s="2" t="s">
        <v>3</v>
      </c>
      <c r="U6" s="3"/>
      <c r="V6" s="3"/>
    </row>
    <row r="7" spans="1:22" ht="33.950000000000003" customHeight="1" x14ac:dyDescent="0.25">
      <c r="D7" s="46" t="str">
        <f>IF([1]inicio!$B$6=1,CONCATENATE("EVOLUCIÓN DE PERSONAS FALLECIDAS RELACIONADAS CON LAS DISTINTAS FASES DEL PROCESO DE RECONOCIMIENTO DE LA SITUACIÓN DE DEPENDENCIA - ENERO ",[1]inicio!$B$5),CONCATENATE("EVOLUCIÓN DE PERSONAS FALLECIDAS RELACIONADAS CON LAS DISTINTAS FASES DEL PROCESO DE RECONOCIMIENTO DE LA SITUACIÓN DE DEPENDENCIA - ENERO A ",UPPER([1]inicio!$B$3)," ",[1]inicio!$B$5))</f>
        <v>EVOLUCIÓN DE PERSONAS FALLECIDAS RELACIONADAS CON LAS DISTINTAS FASES DEL PROCESO DE RECONOCIMIENTO DE LA SITUACIÓN DE DEPENDENCIA - ENERO A SEPTIEMBRE 2025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22" s="7" customFormat="1" ht="2.4500000000000002" customHeight="1" thickBot="1" x14ac:dyDescent="0.3">
      <c r="A8" s="6"/>
      <c r="B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U8" s="9"/>
      <c r="V8" s="9"/>
    </row>
    <row r="9" spans="1:22" ht="16.5" customHeight="1" thickBot="1" x14ac:dyDescent="0.3">
      <c r="D9" s="47" t="str">
        <f>CONCATENATE("AÑO ",[1]inicio!$B$5)</f>
        <v>AÑO 2025</v>
      </c>
      <c r="E9" s="11"/>
      <c r="F9" s="47" t="s">
        <v>4</v>
      </c>
      <c r="G9" s="12"/>
      <c r="H9" s="48" t="s">
        <v>5</v>
      </c>
      <c r="I9" s="48" t="s">
        <v>6</v>
      </c>
      <c r="J9" s="40" t="s">
        <v>7</v>
      </c>
      <c r="K9" s="50"/>
      <c r="L9" s="50"/>
      <c r="M9" s="50"/>
      <c r="N9" s="50"/>
      <c r="O9" s="41"/>
      <c r="P9" s="51" t="s">
        <v>8</v>
      </c>
      <c r="Q9" s="52"/>
      <c r="R9" s="48" t="s">
        <v>9</v>
      </c>
    </row>
    <row r="10" spans="1:22" ht="51" customHeight="1" thickBot="1" x14ac:dyDescent="0.3">
      <c r="D10" s="47"/>
      <c r="E10" s="13"/>
      <c r="F10" s="47"/>
      <c r="G10" s="12"/>
      <c r="H10" s="49"/>
      <c r="I10" s="49"/>
      <c r="J10" s="40" t="s">
        <v>10</v>
      </c>
      <c r="K10" s="41"/>
      <c r="L10" s="40" t="s">
        <v>11</v>
      </c>
      <c r="M10" s="41"/>
      <c r="N10" s="40" t="s">
        <v>12</v>
      </c>
      <c r="O10" s="41"/>
      <c r="P10" s="53"/>
      <c r="Q10" s="54"/>
      <c r="R10" s="49"/>
      <c r="V10" s="4"/>
    </row>
    <row r="11" spans="1:22" ht="18.600000000000001" customHeight="1" thickBot="1" x14ac:dyDescent="0.3">
      <c r="D11" s="47"/>
      <c r="E11" s="13"/>
      <c r="F11" s="14" t="s">
        <v>13</v>
      </c>
      <c r="G11" s="15"/>
      <c r="H11" s="10" t="s">
        <v>13</v>
      </c>
      <c r="I11" s="14" t="s">
        <v>13</v>
      </c>
      <c r="J11" s="14" t="s">
        <v>13</v>
      </c>
      <c r="K11" s="14" t="s">
        <v>14</v>
      </c>
      <c r="L11" s="14" t="s">
        <v>13</v>
      </c>
      <c r="M11" s="14" t="s">
        <v>15</v>
      </c>
      <c r="N11" s="14" t="s">
        <v>13</v>
      </c>
      <c r="O11" s="14" t="s">
        <v>15</v>
      </c>
      <c r="P11" s="14" t="s">
        <v>13</v>
      </c>
      <c r="Q11" s="14" t="s">
        <v>14</v>
      </c>
      <c r="R11" s="14" t="s">
        <v>13</v>
      </c>
      <c r="V11" s="4"/>
    </row>
    <row r="12" spans="1:22" s="7" customFormat="1" ht="3.95" customHeight="1" thickBot="1" x14ac:dyDescent="0.3">
      <c r="A12" s="6"/>
      <c r="B12" s="6"/>
      <c r="D12" s="16"/>
      <c r="E12" s="17"/>
      <c r="F12" s="16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U12" s="9"/>
    </row>
    <row r="13" spans="1:22" ht="15.75" x14ac:dyDescent="0.25">
      <c r="A13" s="2">
        <v>1</v>
      </c>
      <c r="B13" s="2">
        <v>31</v>
      </c>
      <c r="D13" s="19" t="s">
        <v>16</v>
      </c>
      <c r="E13" s="20"/>
      <c r="F13" s="21">
        <v>18927</v>
      </c>
      <c r="G13" s="22"/>
      <c r="H13" s="21">
        <v>1142</v>
      </c>
      <c r="I13" s="21">
        <v>17785</v>
      </c>
      <c r="J13" s="21">
        <v>16470</v>
      </c>
      <c r="K13" s="23">
        <v>0.92606128760191175</v>
      </c>
      <c r="L13" s="21">
        <v>15389</v>
      </c>
      <c r="M13" s="23">
        <v>0.9343655130540377</v>
      </c>
      <c r="N13" s="21">
        <v>1081</v>
      </c>
      <c r="O13" s="23">
        <v>6.5634486945962356E-2</v>
      </c>
      <c r="P13" s="21">
        <v>1315</v>
      </c>
      <c r="Q13" s="23">
        <v>7.3938712398088274E-2</v>
      </c>
      <c r="R13" s="21">
        <v>21038</v>
      </c>
    </row>
    <row r="14" spans="1:22" ht="15.75" x14ac:dyDescent="0.25">
      <c r="A14" s="2">
        <v>2</v>
      </c>
      <c r="B14" s="2">
        <v>28</v>
      </c>
      <c r="D14" s="24" t="s">
        <v>17</v>
      </c>
      <c r="E14" s="20"/>
      <c r="F14" s="25">
        <v>25168</v>
      </c>
      <c r="G14" s="22"/>
      <c r="H14" s="25">
        <v>1545</v>
      </c>
      <c r="I14" s="25">
        <v>23623</v>
      </c>
      <c r="J14" s="25">
        <v>21767</v>
      </c>
      <c r="K14" s="26">
        <v>0.92143250222241035</v>
      </c>
      <c r="L14" s="25">
        <v>20123</v>
      </c>
      <c r="M14" s="26">
        <v>0.92447282583727663</v>
      </c>
      <c r="N14" s="25">
        <v>1644</v>
      </c>
      <c r="O14" s="26">
        <v>7.5527174162723393E-2</v>
      </c>
      <c r="P14" s="25">
        <v>1856</v>
      </c>
      <c r="Q14" s="26">
        <v>7.8567497777589632E-2</v>
      </c>
      <c r="R14" s="25">
        <v>27559</v>
      </c>
    </row>
    <row r="15" spans="1:22" ht="15.75" x14ac:dyDescent="0.25">
      <c r="A15" s="2">
        <v>3</v>
      </c>
      <c r="B15" s="2">
        <v>31</v>
      </c>
      <c r="D15" s="24" t="s">
        <v>18</v>
      </c>
      <c r="E15" s="20"/>
      <c r="F15" s="25">
        <v>19865</v>
      </c>
      <c r="G15" s="22"/>
      <c r="H15" s="25">
        <v>1273</v>
      </c>
      <c r="I15" s="25">
        <v>18592</v>
      </c>
      <c r="J15" s="25">
        <v>17181</v>
      </c>
      <c r="K15" s="26">
        <v>0.9241071428571429</v>
      </c>
      <c r="L15" s="25">
        <v>15862</v>
      </c>
      <c r="M15" s="26">
        <v>0.92322914847796989</v>
      </c>
      <c r="N15" s="25">
        <v>1319</v>
      </c>
      <c r="O15" s="26">
        <v>7.6770851522030156E-2</v>
      </c>
      <c r="P15" s="25">
        <v>1411</v>
      </c>
      <c r="Q15" s="26">
        <v>7.5892857142857137E-2</v>
      </c>
      <c r="R15" s="25">
        <v>21726</v>
      </c>
    </row>
    <row r="16" spans="1:22" ht="15.75" x14ac:dyDescent="0.25">
      <c r="A16" s="2">
        <v>4</v>
      </c>
      <c r="B16" s="2">
        <v>30</v>
      </c>
      <c r="D16" s="24" t="s">
        <v>19</v>
      </c>
      <c r="E16" s="20"/>
      <c r="F16" s="25">
        <v>21405</v>
      </c>
      <c r="G16" s="22"/>
      <c r="H16" s="25">
        <v>2588</v>
      </c>
      <c r="I16" s="25">
        <v>18817</v>
      </c>
      <c r="J16" s="25">
        <v>17384</v>
      </c>
      <c r="K16" s="26">
        <v>0.92384545889355374</v>
      </c>
      <c r="L16" s="25">
        <v>15995</v>
      </c>
      <c r="M16" s="26">
        <v>0.92009894155545324</v>
      </c>
      <c r="N16" s="25">
        <v>1389</v>
      </c>
      <c r="O16" s="26">
        <v>7.9901058444546716E-2</v>
      </c>
      <c r="P16" s="25">
        <v>1433</v>
      </c>
      <c r="Q16" s="26">
        <v>7.6154541106446302E-2</v>
      </c>
      <c r="R16" s="25">
        <v>21905</v>
      </c>
    </row>
    <row r="17" spans="1:23" ht="15.75" x14ac:dyDescent="0.25">
      <c r="A17" s="2">
        <v>5</v>
      </c>
      <c r="B17" s="2">
        <v>31</v>
      </c>
      <c r="D17" s="24" t="s">
        <v>20</v>
      </c>
      <c r="E17" s="20"/>
      <c r="F17" s="25">
        <v>18686</v>
      </c>
      <c r="G17" s="22"/>
      <c r="H17" s="25">
        <v>1244</v>
      </c>
      <c r="I17" s="25">
        <v>17442</v>
      </c>
      <c r="J17" s="25">
        <v>16095</v>
      </c>
      <c r="K17" s="26">
        <v>0.92277261781905739</v>
      </c>
      <c r="L17" s="25">
        <v>14852</v>
      </c>
      <c r="M17" s="26">
        <v>0.92277104690897793</v>
      </c>
      <c r="N17" s="25">
        <v>1243</v>
      </c>
      <c r="O17" s="26">
        <v>7.7228953091022054E-2</v>
      </c>
      <c r="P17" s="25">
        <v>1347</v>
      </c>
      <c r="Q17" s="26">
        <v>7.722738218094255E-2</v>
      </c>
      <c r="R17" s="25">
        <v>20389</v>
      </c>
    </row>
    <row r="18" spans="1:23" ht="15.75" x14ac:dyDescent="0.25">
      <c r="A18" s="2">
        <v>6</v>
      </c>
      <c r="B18" s="2">
        <v>30</v>
      </c>
      <c r="D18" s="24" t="s">
        <v>21</v>
      </c>
      <c r="E18" s="20"/>
      <c r="F18" s="25">
        <v>18212</v>
      </c>
      <c r="G18" s="22"/>
      <c r="H18" s="25">
        <v>1214</v>
      </c>
      <c r="I18" s="25">
        <v>16998</v>
      </c>
      <c r="J18" s="25">
        <v>15702</v>
      </c>
      <c r="K18" s="26">
        <v>0.92375573596893756</v>
      </c>
      <c r="L18" s="25">
        <v>14518</v>
      </c>
      <c r="M18" s="26">
        <v>0.92459559291809956</v>
      </c>
      <c r="N18" s="25">
        <v>1184</v>
      </c>
      <c r="O18" s="26">
        <v>7.5404407081900396E-2</v>
      </c>
      <c r="P18" s="25">
        <v>1296</v>
      </c>
      <c r="Q18" s="26">
        <v>7.6244264031062478E-2</v>
      </c>
      <c r="R18" s="25">
        <v>19861</v>
      </c>
    </row>
    <row r="19" spans="1:23" ht="15.75" x14ac:dyDescent="0.25">
      <c r="A19" s="2">
        <v>7</v>
      </c>
      <c r="B19" s="2">
        <v>31</v>
      </c>
      <c r="D19" s="24" t="s">
        <v>22</v>
      </c>
      <c r="E19" s="20"/>
      <c r="F19" s="25">
        <v>20123</v>
      </c>
      <c r="G19" s="22"/>
      <c r="H19" s="25">
        <v>2424</v>
      </c>
      <c r="I19" s="25">
        <v>17699</v>
      </c>
      <c r="J19" s="25">
        <v>16459</v>
      </c>
      <c r="K19" s="26">
        <v>0.92993954460703998</v>
      </c>
      <c r="L19" s="25">
        <v>15280</v>
      </c>
      <c r="M19" s="26">
        <v>0.92836745853332525</v>
      </c>
      <c r="N19" s="25">
        <v>1179</v>
      </c>
      <c r="O19" s="26">
        <v>7.1632541466674762E-2</v>
      </c>
      <c r="P19" s="25">
        <v>1240</v>
      </c>
      <c r="Q19" s="26">
        <v>7.0060455392960061E-2</v>
      </c>
      <c r="R19" s="25">
        <v>21112</v>
      </c>
    </row>
    <row r="20" spans="1:23" ht="15.75" x14ac:dyDescent="0.25">
      <c r="A20" s="2">
        <v>8</v>
      </c>
      <c r="B20" s="2">
        <v>31</v>
      </c>
      <c r="D20" s="24" t="s">
        <v>23</v>
      </c>
      <c r="E20" s="20"/>
      <c r="F20" s="25">
        <v>18666</v>
      </c>
      <c r="G20" s="22"/>
      <c r="H20" s="25">
        <v>1203</v>
      </c>
      <c r="I20" s="25">
        <v>17463</v>
      </c>
      <c r="J20" s="25">
        <v>16143</v>
      </c>
      <c r="K20" s="26">
        <v>0.92441161312489262</v>
      </c>
      <c r="L20" s="25">
        <v>14937</v>
      </c>
      <c r="M20" s="26">
        <v>0.9252926965248095</v>
      </c>
      <c r="N20" s="25">
        <v>1206</v>
      </c>
      <c r="O20" s="26">
        <v>7.4707303475190487E-2</v>
      </c>
      <c r="P20" s="25">
        <v>1320</v>
      </c>
      <c r="Q20" s="26">
        <v>7.5588386875107369E-2</v>
      </c>
      <c r="R20" s="25">
        <v>20743</v>
      </c>
    </row>
    <row r="21" spans="1:23" ht="15.75" x14ac:dyDescent="0.25">
      <c r="A21" s="2">
        <v>9</v>
      </c>
      <c r="B21" s="2">
        <v>30</v>
      </c>
      <c r="D21" s="24" t="s">
        <v>24</v>
      </c>
      <c r="E21" s="20"/>
      <c r="F21" s="25">
        <v>18097</v>
      </c>
      <c r="G21" s="22"/>
      <c r="H21" s="25">
        <v>1080</v>
      </c>
      <c r="I21" s="25">
        <v>17017</v>
      </c>
      <c r="J21" s="25">
        <v>15772</v>
      </c>
      <c r="K21" s="26">
        <v>0.92683786801433865</v>
      </c>
      <c r="L21" s="25">
        <v>14670</v>
      </c>
      <c r="M21" s="26">
        <v>0.93012934313974127</v>
      </c>
      <c r="N21" s="25">
        <v>1102</v>
      </c>
      <c r="O21" s="26">
        <v>6.9870656860258687E-2</v>
      </c>
      <c r="P21" s="25">
        <v>1245</v>
      </c>
      <c r="Q21" s="26">
        <v>7.3162131985661391E-2</v>
      </c>
      <c r="R21" s="25">
        <v>20246</v>
      </c>
      <c r="T21" s="27"/>
    </row>
    <row r="22" spans="1:23" ht="15.75" x14ac:dyDescent="0.25">
      <c r="A22" s="2">
        <v>10</v>
      </c>
      <c r="B22" s="2">
        <v>31</v>
      </c>
      <c r="D22" s="24" t="s">
        <v>25</v>
      </c>
      <c r="E22" s="20"/>
      <c r="F22" s="25" t="s">
        <v>51</v>
      </c>
      <c r="G22" s="22"/>
      <c r="H22" s="25" t="s">
        <v>51</v>
      </c>
      <c r="I22" s="25" t="s">
        <v>51</v>
      </c>
      <c r="J22" s="25" t="s">
        <v>51</v>
      </c>
      <c r="K22" s="26" t="s">
        <v>51</v>
      </c>
      <c r="L22" s="25" t="s">
        <v>51</v>
      </c>
      <c r="M22" s="26" t="s">
        <v>51</v>
      </c>
      <c r="N22" s="25" t="s">
        <v>51</v>
      </c>
      <c r="O22" s="26" t="s">
        <v>51</v>
      </c>
      <c r="P22" s="25" t="s">
        <v>51</v>
      </c>
      <c r="Q22" s="26" t="s">
        <v>51</v>
      </c>
      <c r="R22" s="25" t="s">
        <v>51</v>
      </c>
      <c r="T22" s="27"/>
    </row>
    <row r="23" spans="1:23" ht="15.75" x14ac:dyDescent="0.25">
      <c r="A23" s="2">
        <v>11</v>
      </c>
      <c r="B23" s="2">
        <v>30</v>
      </c>
      <c r="D23" s="24" t="s">
        <v>26</v>
      </c>
      <c r="E23" s="20"/>
      <c r="F23" s="25" t="s">
        <v>51</v>
      </c>
      <c r="G23" s="22"/>
      <c r="H23" s="25" t="s">
        <v>51</v>
      </c>
      <c r="I23" s="25" t="s">
        <v>51</v>
      </c>
      <c r="J23" s="25" t="s">
        <v>51</v>
      </c>
      <c r="K23" s="26" t="s">
        <v>51</v>
      </c>
      <c r="L23" s="25" t="s">
        <v>51</v>
      </c>
      <c r="M23" s="26" t="s">
        <v>51</v>
      </c>
      <c r="N23" s="25" t="s">
        <v>51</v>
      </c>
      <c r="O23" s="26" t="s">
        <v>51</v>
      </c>
      <c r="P23" s="25" t="s">
        <v>51</v>
      </c>
      <c r="Q23" s="26" t="s">
        <v>51</v>
      </c>
      <c r="R23" s="25" t="s">
        <v>51</v>
      </c>
      <c r="T23" s="27"/>
    </row>
    <row r="24" spans="1:23" ht="16.5" thickBot="1" x14ac:dyDescent="0.3">
      <c r="A24" s="2">
        <v>12</v>
      </c>
      <c r="B24" s="2">
        <v>31</v>
      </c>
      <c r="D24" s="28" t="s">
        <v>27</v>
      </c>
      <c r="E24" s="20"/>
      <c r="F24" s="29" t="s">
        <v>51</v>
      </c>
      <c r="G24" s="22"/>
      <c r="H24" s="25" t="s">
        <v>51</v>
      </c>
      <c r="I24" s="25" t="s">
        <v>51</v>
      </c>
      <c r="J24" s="25" t="s">
        <v>51</v>
      </c>
      <c r="K24" s="26" t="s">
        <v>51</v>
      </c>
      <c r="L24" s="25" t="s">
        <v>51</v>
      </c>
      <c r="M24" s="26" t="s">
        <v>51</v>
      </c>
      <c r="N24" s="25" t="s">
        <v>51</v>
      </c>
      <c r="O24" s="26" t="s">
        <v>51</v>
      </c>
      <c r="P24" s="25" t="s">
        <v>51</v>
      </c>
      <c r="Q24" s="26" t="s">
        <v>51</v>
      </c>
      <c r="R24" s="25" t="s">
        <v>51</v>
      </c>
      <c r="T24" s="27"/>
    </row>
    <row r="25" spans="1:23" ht="16.5" thickBot="1" x14ac:dyDescent="0.3">
      <c r="A25" s="2"/>
      <c r="B25" s="2"/>
      <c r="D25" s="30" t="s">
        <v>28</v>
      </c>
      <c r="E25" s="20"/>
      <c r="F25" s="31">
        <v>179149</v>
      </c>
      <c r="G25" s="22"/>
      <c r="H25" s="31">
        <v>13713</v>
      </c>
      <c r="I25" s="31">
        <v>165436</v>
      </c>
      <c r="J25" s="31">
        <v>152973</v>
      </c>
      <c r="K25" s="32">
        <v>0.92466573176334055</v>
      </c>
      <c r="L25" s="31">
        <v>141626</v>
      </c>
      <c r="M25" s="32">
        <v>0.92582351133860219</v>
      </c>
      <c r="N25" s="31">
        <v>11347</v>
      </c>
      <c r="O25" s="32">
        <v>7.4176488661397769E-2</v>
      </c>
      <c r="P25" s="31">
        <v>12463</v>
      </c>
      <c r="Q25" s="32">
        <v>7.5334268236659493E-2</v>
      </c>
      <c r="R25" s="31">
        <v>194579</v>
      </c>
      <c r="T25" s="27"/>
    </row>
    <row r="26" spans="1:23" ht="15.75" x14ac:dyDescent="0.25">
      <c r="A26" s="2"/>
      <c r="B26" s="2"/>
      <c r="D26" s="33"/>
      <c r="E26" s="20"/>
      <c r="F26" s="22"/>
      <c r="G26" s="22"/>
      <c r="H26" s="22"/>
      <c r="I26" s="22"/>
      <c r="J26" s="22"/>
      <c r="K26" s="34"/>
      <c r="L26" s="22"/>
      <c r="M26" s="34"/>
      <c r="N26" s="22"/>
      <c r="O26" s="34"/>
      <c r="P26" s="22"/>
      <c r="Q26" s="34"/>
      <c r="R26" s="22"/>
      <c r="T26" s="27"/>
    </row>
    <row r="27" spans="1:23" ht="15.75" x14ac:dyDescent="0.25">
      <c r="A27" s="2"/>
      <c r="B27" s="2"/>
      <c r="D27" s="33" t="s">
        <v>29</v>
      </c>
      <c r="E27" s="20"/>
      <c r="F27" s="22"/>
      <c r="G27" s="22"/>
      <c r="H27" s="22"/>
      <c r="I27" s="22"/>
      <c r="J27" s="22"/>
      <c r="K27" s="34"/>
      <c r="L27" s="22"/>
      <c r="M27" s="34"/>
      <c r="N27" s="22"/>
      <c r="O27" s="34"/>
      <c r="P27" s="22"/>
      <c r="Q27" s="34"/>
      <c r="R27" s="22"/>
      <c r="T27" s="27"/>
    </row>
    <row r="28" spans="1:23" ht="15.75" x14ac:dyDescent="0.25">
      <c r="A28" s="2"/>
      <c r="B28" s="2"/>
      <c r="D28" s="33" t="s">
        <v>30</v>
      </c>
      <c r="E28" s="20"/>
      <c r="F28" s="22"/>
      <c r="G28" s="22"/>
      <c r="H28" s="22"/>
      <c r="I28" s="22"/>
      <c r="J28" s="22"/>
      <c r="K28" s="34"/>
      <c r="L28" s="22"/>
      <c r="M28" s="34"/>
      <c r="N28" s="22"/>
      <c r="O28" s="34"/>
      <c r="P28" s="22"/>
      <c r="Q28" s="34"/>
      <c r="R28" s="22"/>
      <c r="T28" s="27"/>
    </row>
    <row r="29" spans="1:23" ht="15.75" x14ac:dyDescent="0.25">
      <c r="A29" s="2"/>
      <c r="B29" s="2"/>
      <c r="D29" s="33" t="s">
        <v>31</v>
      </c>
      <c r="E29" s="20"/>
      <c r="F29" s="22"/>
      <c r="G29" s="22"/>
      <c r="H29" s="22"/>
      <c r="I29" s="22"/>
      <c r="J29" s="22"/>
      <c r="K29" s="34"/>
      <c r="L29" s="22"/>
      <c r="M29" s="34"/>
      <c r="N29" s="22"/>
      <c r="O29" s="34"/>
      <c r="P29" s="22"/>
      <c r="Q29" s="34"/>
      <c r="R29" s="22"/>
      <c r="T29" s="27"/>
    </row>
    <row r="30" spans="1:23" ht="15.75" x14ac:dyDescent="0.25">
      <c r="A30" s="2"/>
      <c r="B30" s="2"/>
      <c r="D30" s="33"/>
      <c r="E30" s="20"/>
      <c r="F30" s="22"/>
      <c r="G30" s="22"/>
      <c r="H30" s="22"/>
      <c r="I30" s="22"/>
      <c r="J30" s="22"/>
      <c r="K30" s="34"/>
      <c r="L30" s="22"/>
      <c r="M30" s="34"/>
      <c r="N30" s="22"/>
      <c r="O30" s="34"/>
      <c r="P30" s="22"/>
      <c r="Q30" s="34"/>
      <c r="R30" s="22"/>
      <c r="T30" s="27"/>
    </row>
    <row r="31" spans="1:23" ht="15.75" x14ac:dyDescent="0.25">
      <c r="A31" s="2"/>
      <c r="B31" s="2"/>
      <c r="D31" s="33"/>
      <c r="E31" s="20"/>
      <c r="F31" s="22"/>
      <c r="G31" s="22"/>
      <c r="H31" s="22"/>
      <c r="I31" s="22"/>
      <c r="J31" s="22"/>
      <c r="K31" s="34"/>
      <c r="L31" s="22"/>
      <c r="M31" s="34"/>
      <c r="N31" s="22"/>
      <c r="O31" s="34"/>
      <c r="P31" s="22"/>
      <c r="Q31" s="34"/>
      <c r="R31" s="22"/>
      <c r="T31" s="27"/>
    </row>
    <row r="32" spans="1:23" ht="15.75" x14ac:dyDescent="0.25">
      <c r="D32" s="35"/>
      <c r="E32" s="36"/>
      <c r="F32" s="22"/>
      <c r="G32" s="22"/>
      <c r="H32" s="22"/>
      <c r="I32" s="22"/>
      <c r="J32" s="22"/>
      <c r="K32" s="34"/>
      <c r="L32" s="22"/>
      <c r="M32" s="34"/>
      <c r="N32" s="22"/>
      <c r="O32" s="34"/>
      <c r="P32" s="22"/>
      <c r="Q32" s="34"/>
      <c r="R32" s="22"/>
      <c r="W32" s="37"/>
    </row>
    <row r="33" spans="4:18" x14ac:dyDescent="0.25">
      <c r="K33" s="37"/>
      <c r="L33" s="37"/>
      <c r="O33" s="27"/>
      <c r="P33" s="27"/>
    </row>
    <row r="34" spans="4:18" ht="24.75" customHeight="1" x14ac:dyDescent="0.25"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4:18" x14ac:dyDescent="0.25"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4:18" x14ac:dyDescent="0.25"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</row>
    <row r="38" spans="4:18" x14ac:dyDescent="0.25"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4:18" x14ac:dyDescent="0.25">
      <c r="H39" s="27"/>
    </row>
    <row r="40" spans="4:18" ht="15.75" x14ac:dyDescent="0.25">
      <c r="H40" s="27"/>
      <c r="N40" s="34"/>
    </row>
  </sheetData>
  <mergeCells count="15">
    <mergeCell ref="D7:R7"/>
    <mergeCell ref="D9:D11"/>
    <mergeCell ref="F9:F10"/>
    <mergeCell ref="H9:H10"/>
    <mergeCell ref="I9:I10"/>
    <mergeCell ref="J9:O9"/>
    <mergeCell ref="P9:Q10"/>
    <mergeCell ref="R9:R10"/>
    <mergeCell ref="J10:K10"/>
    <mergeCell ref="L10:M10"/>
    <mergeCell ref="N10:O10"/>
    <mergeCell ref="D34:R34"/>
    <mergeCell ref="D35:R35"/>
    <mergeCell ref="D36:R36"/>
    <mergeCell ref="D38:Q3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787F-3E90-4217-854C-9CA79B87212C}">
  <sheetPr codeName="Hoja7">
    <tabColor theme="4"/>
    <pageSetUpPr fitToPage="1"/>
  </sheetPr>
  <dimension ref="A6:W40"/>
  <sheetViews>
    <sheetView topLeftCell="A21" zoomScaleNormal="100" workbookViewId="0">
      <selection activeCell="F46" sqref="F46"/>
    </sheetView>
  </sheetViews>
  <sheetFormatPr baseColWidth="10" defaultColWidth="11.42578125" defaultRowHeight="15" x14ac:dyDescent="0.25"/>
  <cols>
    <col min="1" max="2" width="3.5703125" style="1" customWidth="1"/>
    <col min="3" max="3" width="1.42578125" style="4" customWidth="1"/>
    <col min="4" max="4" width="24.85546875" style="4" customWidth="1"/>
    <col min="5" max="5" width="0.85546875" style="4" customWidth="1"/>
    <col min="6" max="6" width="12.42578125" style="4" customWidth="1"/>
    <col min="7" max="7" width="0.85546875" style="4" customWidth="1"/>
    <col min="8" max="8" width="10.28515625" style="4" customWidth="1"/>
    <col min="9" max="9" width="13.42578125" style="4" customWidth="1"/>
    <col min="10" max="10" width="9" style="4" customWidth="1"/>
    <col min="11" max="11" width="12.140625" style="4" customWidth="1"/>
    <col min="12" max="12" width="8.5703125" style="4" customWidth="1"/>
    <col min="13" max="13" width="9.7109375" style="4" customWidth="1"/>
    <col min="14" max="14" width="8.42578125" style="4" customWidth="1"/>
    <col min="15" max="15" width="9.7109375" style="4" customWidth="1"/>
    <col min="16" max="16" width="8.7109375" style="4" customWidth="1"/>
    <col min="17" max="17" width="11.5703125" style="4" customWidth="1"/>
    <col min="18" max="18" width="16.140625" style="4" customWidth="1"/>
    <col min="19" max="19" width="1.85546875" style="4" customWidth="1"/>
    <col min="20" max="20" width="11.42578125" style="4"/>
    <col min="21" max="22" width="11.5703125" style="5" customWidth="1"/>
    <col min="23" max="16384" width="11.42578125" style="4"/>
  </cols>
  <sheetData>
    <row r="6" spans="1:22" s="1" customFormat="1" x14ac:dyDescent="0.25">
      <c r="F6" s="2" t="s">
        <v>0</v>
      </c>
      <c r="G6" s="2"/>
      <c r="H6" s="2"/>
      <c r="I6" s="2" t="s">
        <v>1</v>
      </c>
      <c r="J6" s="2"/>
      <c r="K6" s="2"/>
      <c r="L6" s="2" t="s">
        <v>2</v>
      </c>
      <c r="M6" s="2"/>
      <c r="N6" s="2"/>
      <c r="O6" s="2"/>
      <c r="P6" s="2"/>
      <c r="Q6" s="2"/>
      <c r="R6" s="2" t="s">
        <v>3</v>
      </c>
      <c r="U6" s="3"/>
      <c r="V6" s="3"/>
    </row>
    <row r="7" spans="1:22" ht="33.950000000000003" customHeight="1" x14ac:dyDescent="0.25">
      <c r="D7" s="46" t="str">
        <f>IF([1]inicio!$B$6=1,CONCATENATE("PERSONAS FALLECIDAS RELACIONADAS CON LAS DISTINTAS FASES DEL PROCESO DE RECONOCIMIENTO DE LA SITUACIÓN DE DEPENDENCIA POR CCAA - ENERO ",[1]inicio!$B$5),CONCATENATE("PERSONAS FALLECIDAS RELACIONADAS CON LAS DISTINTAS FASES DEL PROCESO DE RECONOCIMIENTO DE LA SITUACIÓN DE DEPENDENCIA POR CCAA - ENERO A ",UPPER([1]inicio!$B$3)," ",[1]inicio!$B$5))</f>
        <v>PERSONAS FALLECIDAS RELACIONADAS CON LAS DISTINTAS FASES DEL PROCESO DE RECONOCIMIENTO DE LA SITUACIÓN DE DEPENDENCIA POR CCAA - ENERO A SEPTIEMBRE 2025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22" s="7" customFormat="1" ht="2.4500000000000002" customHeight="1" thickBot="1" x14ac:dyDescent="0.3">
      <c r="A8" s="6"/>
      <c r="B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U8" s="9"/>
      <c r="V8" s="9"/>
    </row>
    <row r="9" spans="1:22" ht="16.5" customHeight="1" thickBot="1" x14ac:dyDescent="0.3">
      <c r="D9" s="47" t="str">
        <f>CONCATENATE("AÑO ",[1]inicio!$B$5)</f>
        <v>AÑO 2025</v>
      </c>
      <c r="E9" s="11"/>
      <c r="F9" s="47" t="s">
        <v>4</v>
      </c>
      <c r="G9" s="12"/>
      <c r="H9" s="48" t="s">
        <v>5</v>
      </c>
      <c r="I9" s="48" t="s">
        <v>6</v>
      </c>
      <c r="J9" s="40" t="s">
        <v>7</v>
      </c>
      <c r="K9" s="50"/>
      <c r="L9" s="50"/>
      <c r="M9" s="50"/>
      <c r="N9" s="50"/>
      <c r="O9" s="41"/>
      <c r="P9" s="51" t="s">
        <v>8</v>
      </c>
      <c r="Q9" s="52"/>
      <c r="R9" s="48" t="s">
        <v>9</v>
      </c>
    </row>
    <row r="10" spans="1:22" ht="51" customHeight="1" thickBot="1" x14ac:dyDescent="0.3">
      <c r="D10" s="47"/>
      <c r="E10" s="13"/>
      <c r="F10" s="47"/>
      <c r="G10" s="12"/>
      <c r="H10" s="49"/>
      <c r="I10" s="49"/>
      <c r="J10" s="40" t="s">
        <v>10</v>
      </c>
      <c r="K10" s="41"/>
      <c r="L10" s="40" t="s">
        <v>11</v>
      </c>
      <c r="M10" s="41"/>
      <c r="N10" s="40" t="s">
        <v>12</v>
      </c>
      <c r="O10" s="41"/>
      <c r="P10" s="53"/>
      <c r="Q10" s="54"/>
      <c r="R10" s="49"/>
      <c r="V10" s="4"/>
    </row>
    <row r="11" spans="1:22" ht="18.600000000000001" customHeight="1" thickBot="1" x14ac:dyDescent="0.3">
      <c r="D11" s="47"/>
      <c r="E11" s="13"/>
      <c r="F11" s="14" t="s">
        <v>13</v>
      </c>
      <c r="G11" s="15"/>
      <c r="H11" s="10" t="s">
        <v>13</v>
      </c>
      <c r="I11" s="14" t="s">
        <v>13</v>
      </c>
      <c r="J11" s="14" t="s">
        <v>13</v>
      </c>
      <c r="K11" s="14" t="s">
        <v>14</v>
      </c>
      <c r="L11" s="14" t="s">
        <v>13</v>
      </c>
      <c r="M11" s="14" t="s">
        <v>15</v>
      </c>
      <c r="N11" s="14" t="s">
        <v>13</v>
      </c>
      <c r="O11" s="14" t="s">
        <v>15</v>
      </c>
      <c r="P11" s="14" t="s">
        <v>13</v>
      </c>
      <c r="Q11" s="14" t="s">
        <v>14</v>
      </c>
      <c r="R11" s="14" t="s">
        <v>13</v>
      </c>
      <c r="V11" s="4"/>
    </row>
    <row r="12" spans="1:22" s="7" customFormat="1" ht="3.95" customHeight="1" thickBot="1" x14ac:dyDescent="0.3">
      <c r="A12" s="6"/>
      <c r="B12" s="6"/>
      <c r="D12" s="16"/>
      <c r="E12" s="17"/>
      <c r="F12" s="16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U12" s="9"/>
    </row>
    <row r="13" spans="1:22" ht="15.75" x14ac:dyDescent="0.25">
      <c r="A13" s="2">
        <v>1</v>
      </c>
      <c r="B13" s="2">
        <v>31</v>
      </c>
      <c r="D13" s="19" t="s">
        <v>32</v>
      </c>
      <c r="E13" s="20"/>
      <c r="F13" s="21">
        <v>31519</v>
      </c>
      <c r="G13" s="22"/>
      <c r="H13" s="21">
        <v>4188</v>
      </c>
      <c r="I13" s="21">
        <v>27331</v>
      </c>
      <c r="J13" s="21">
        <v>24870</v>
      </c>
      <c r="K13" s="23">
        <v>0.90995572792799384</v>
      </c>
      <c r="L13" s="21">
        <v>23766</v>
      </c>
      <c r="M13" s="23">
        <v>0.95560916767189386</v>
      </c>
      <c r="N13" s="21">
        <v>1104</v>
      </c>
      <c r="O13" s="23">
        <v>4.4390832328106151E-2</v>
      </c>
      <c r="P13" s="21">
        <v>2461</v>
      </c>
      <c r="Q13" s="23">
        <v>9.0044272072006146E-2</v>
      </c>
      <c r="R13" s="21">
        <v>36700</v>
      </c>
    </row>
    <row r="14" spans="1:22" ht="15.75" x14ac:dyDescent="0.25">
      <c r="A14" s="2">
        <v>2</v>
      </c>
      <c r="B14" s="2">
        <v>28</v>
      </c>
      <c r="D14" s="24" t="s">
        <v>33</v>
      </c>
      <c r="E14" s="20"/>
      <c r="F14" s="25">
        <v>5950</v>
      </c>
      <c r="G14" s="22"/>
      <c r="H14" s="25">
        <v>573</v>
      </c>
      <c r="I14" s="25">
        <v>5377</v>
      </c>
      <c r="J14" s="25">
        <v>5062</v>
      </c>
      <c r="K14" s="26">
        <v>0.9414171471080528</v>
      </c>
      <c r="L14" s="25">
        <v>5046</v>
      </c>
      <c r="M14" s="26">
        <v>0.99683919399446863</v>
      </c>
      <c r="N14" s="25">
        <v>16</v>
      </c>
      <c r="O14" s="26">
        <v>3.1608060055314103E-3</v>
      </c>
      <c r="P14" s="25">
        <v>315</v>
      </c>
      <c r="Q14" s="26">
        <v>5.8582852891947181E-2</v>
      </c>
      <c r="R14" s="25">
        <v>6479</v>
      </c>
    </row>
    <row r="15" spans="1:22" ht="15.75" x14ac:dyDescent="0.25">
      <c r="A15" s="2">
        <v>3</v>
      </c>
      <c r="B15" s="2">
        <v>31</v>
      </c>
      <c r="D15" s="24" t="s">
        <v>34</v>
      </c>
      <c r="E15" s="20"/>
      <c r="F15" s="25">
        <v>5173</v>
      </c>
      <c r="G15" s="22"/>
      <c r="H15" s="25">
        <v>942</v>
      </c>
      <c r="I15" s="25">
        <v>4231</v>
      </c>
      <c r="J15" s="25">
        <v>3830</v>
      </c>
      <c r="K15" s="26">
        <v>0.90522335145355703</v>
      </c>
      <c r="L15" s="25">
        <v>3778</v>
      </c>
      <c r="M15" s="26">
        <v>0.9864229765013055</v>
      </c>
      <c r="N15" s="25">
        <v>52</v>
      </c>
      <c r="O15" s="26">
        <v>1.3577023498694517E-2</v>
      </c>
      <c r="P15" s="25">
        <v>401</v>
      </c>
      <c r="Q15" s="26">
        <v>9.4776648546442924E-2</v>
      </c>
      <c r="R15" s="25">
        <v>5263</v>
      </c>
    </row>
    <row r="16" spans="1:22" ht="15.75" x14ac:dyDescent="0.25">
      <c r="A16" s="2">
        <v>4</v>
      </c>
      <c r="B16" s="2">
        <v>30</v>
      </c>
      <c r="D16" s="24" t="s">
        <v>35</v>
      </c>
      <c r="E16" s="20"/>
      <c r="F16" s="25">
        <v>3869</v>
      </c>
      <c r="G16" s="22"/>
      <c r="H16" s="25">
        <v>339</v>
      </c>
      <c r="I16" s="25">
        <v>3530</v>
      </c>
      <c r="J16" s="25">
        <v>3296</v>
      </c>
      <c r="K16" s="26">
        <v>0.93371104815864026</v>
      </c>
      <c r="L16" s="25">
        <v>2899</v>
      </c>
      <c r="M16" s="26">
        <v>0.87955097087378642</v>
      </c>
      <c r="N16" s="25">
        <v>397</v>
      </c>
      <c r="O16" s="26">
        <v>0.12044902912621359</v>
      </c>
      <c r="P16" s="25">
        <v>234</v>
      </c>
      <c r="Q16" s="26">
        <v>6.6288951841359772E-2</v>
      </c>
      <c r="R16" s="25">
        <v>4554</v>
      </c>
    </row>
    <row r="17" spans="1:23" ht="15.75" x14ac:dyDescent="0.25">
      <c r="A17" s="2">
        <v>5</v>
      </c>
      <c r="B17" s="2">
        <v>31</v>
      </c>
      <c r="D17" s="24" t="s">
        <v>36</v>
      </c>
      <c r="E17" s="20"/>
      <c r="F17" s="25">
        <v>6067</v>
      </c>
      <c r="G17" s="22"/>
      <c r="H17" s="25">
        <v>901</v>
      </c>
      <c r="I17" s="25">
        <v>5166</v>
      </c>
      <c r="J17" s="25">
        <v>4921</v>
      </c>
      <c r="K17" s="26">
        <v>0.95257452574525747</v>
      </c>
      <c r="L17" s="25">
        <v>3918</v>
      </c>
      <c r="M17" s="26">
        <v>0.79617963828490146</v>
      </c>
      <c r="N17" s="25">
        <v>1003</v>
      </c>
      <c r="O17" s="26">
        <v>0.20382036171509857</v>
      </c>
      <c r="P17" s="25">
        <v>245</v>
      </c>
      <c r="Q17" s="26">
        <v>4.7425474254742549E-2</v>
      </c>
      <c r="R17" s="25">
        <v>4169</v>
      </c>
    </row>
    <row r="18" spans="1:23" ht="15.75" x14ac:dyDescent="0.25">
      <c r="A18" s="2">
        <v>6</v>
      </c>
      <c r="B18" s="2">
        <v>30</v>
      </c>
      <c r="D18" s="24" t="s">
        <v>37</v>
      </c>
      <c r="E18" s="20"/>
      <c r="F18" s="25">
        <v>2025</v>
      </c>
      <c r="G18" s="22"/>
      <c r="H18" s="25">
        <v>33</v>
      </c>
      <c r="I18" s="25">
        <v>1992</v>
      </c>
      <c r="J18" s="25">
        <v>1823</v>
      </c>
      <c r="K18" s="26">
        <v>0.91516064257028118</v>
      </c>
      <c r="L18" s="25">
        <v>1766</v>
      </c>
      <c r="M18" s="26">
        <v>0.96873285792649477</v>
      </c>
      <c r="N18" s="25">
        <v>57</v>
      </c>
      <c r="O18" s="26">
        <v>3.1267142073505214E-2</v>
      </c>
      <c r="P18" s="25">
        <v>169</v>
      </c>
      <c r="Q18" s="26">
        <v>8.4839357429718876E-2</v>
      </c>
      <c r="R18" s="25">
        <v>2890</v>
      </c>
    </row>
    <row r="19" spans="1:23" ht="15.75" x14ac:dyDescent="0.25">
      <c r="A19" s="2">
        <v>7</v>
      </c>
      <c r="B19" s="2">
        <v>31</v>
      </c>
      <c r="D19" s="24" t="s">
        <v>38</v>
      </c>
      <c r="E19" s="20"/>
      <c r="F19" s="25">
        <v>13667</v>
      </c>
      <c r="G19" s="22"/>
      <c r="H19" s="25">
        <v>273</v>
      </c>
      <c r="I19" s="25">
        <v>13394</v>
      </c>
      <c r="J19" s="25">
        <v>12522</v>
      </c>
      <c r="K19" s="26">
        <v>0.93489622218903989</v>
      </c>
      <c r="L19" s="25">
        <v>12502</v>
      </c>
      <c r="M19" s="26">
        <v>0.99840281105254747</v>
      </c>
      <c r="N19" s="25">
        <v>20</v>
      </c>
      <c r="O19" s="26">
        <v>1.5971889474524837E-3</v>
      </c>
      <c r="P19" s="25">
        <v>872</v>
      </c>
      <c r="Q19" s="26">
        <v>6.5103777810960134E-2</v>
      </c>
      <c r="R19" s="25">
        <v>16052</v>
      </c>
    </row>
    <row r="20" spans="1:23" ht="15.75" x14ac:dyDescent="0.25">
      <c r="A20" s="2">
        <v>8</v>
      </c>
      <c r="B20" s="2">
        <v>31</v>
      </c>
      <c r="D20" s="24" t="s">
        <v>39</v>
      </c>
      <c r="E20" s="20"/>
      <c r="F20" s="25">
        <v>9235</v>
      </c>
      <c r="G20" s="22"/>
      <c r="H20" s="25">
        <v>542</v>
      </c>
      <c r="I20" s="25">
        <v>8693</v>
      </c>
      <c r="J20" s="25">
        <v>8224</v>
      </c>
      <c r="K20" s="26">
        <v>0.94604854480616585</v>
      </c>
      <c r="L20" s="25">
        <v>7856</v>
      </c>
      <c r="M20" s="26">
        <v>0.95525291828793779</v>
      </c>
      <c r="N20" s="25">
        <v>368</v>
      </c>
      <c r="O20" s="26">
        <v>4.4747081712062257E-2</v>
      </c>
      <c r="P20" s="25">
        <v>469</v>
      </c>
      <c r="Q20" s="26">
        <v>5.3951455193834118E-2</v>
      </c>
      <c r="R20" s="25">
        <v>10798</v>
      </c>
    </row>
    <row r="21" spans="1:23" ht="15.75" x14ac:dyDescent="0.25">
      <c r="A21" s="2">
        <v>9</v>
      </c>
      <c r="B21" s="2">
        <v>30</v>
      </c>
      <c r="D21" s="24" t="s">
        <v>40</v>
      </c>
      <c r="E21" s="20"/>
      <c r="F21" s="25">
        <v>31617</v>
      </c>
      <c r="G21" s="22"/>
      <c r="H21" s="25">
        <v>3358</v>
      </c>
      <c r="I21" s="25">
        <v>28259</v>
      </c>
      <c r="J21" s="25">
        <v>25895</v>
      </c>
      <c r="K21" s="26">
        <v>0.91634523514632504</v>
      </c>
      <c r="L21" s="25">
        <v>22402</v>
      </c>
      <c r="M21" s="26">
        <v>0.86510909441977213</v>
      </c>
      <c r="N21" s="25">
        <v>3493</v>
      </c>
      <c r="O21" s="26">
        <v>0.13489090558022784</v>
      </c>
      <c r="P21" s="25">
        <v>2364</v>
      </c>
      <c r="Q21" s="26">
        <v>8.3654764853674929E-2</v>
      </c>
      <c r="R21" s="25">
        <v>27162</v>
      </c>
      <c r="T21" s="27"/>
    </row>
    <row r="22" spans="1:23" ht="15.75" x14ac:dyDescent="0.25">
      <c r="A22" s="2">
        <v>10</v>
      </c>
      <c r="B22" s="2">
        <v>31</v>
      </c>
      <c r="D22" s="24" t="s">
        <v>41</v>
      </c>
      <c r="E22" s="20"/>
      <c r="F22" s="25">
        <v>18573</v>
      </c>
      <c r="G22" s="22"/>
      <c r="H22" s="25">
        <v>1437</v>
      </c>
      <c r="I22" s="25">
        <v>17136</v>
      </c>
      <c r="J22" s="25">
        <v>16338</v>
      </c>
      <c r="K22" s="26">
        <v>0.95343137254901966</v>
      </c>
      <c r="L22" s="25">
        <v>15485</v>
      </c>
      <c r="M22" s="26">
        <v>0.9477904272248745</v>
      </c>
      <c r="N22" s="25">
        <v>853</v>
      </c>
      <c r="O22" s="26">
        <v>5.2209572775125473E-2</v>
      </c>
      <c r="P22" s="25">
        <v>798</v>
      </c>
      <c r="Q22" s="26">
        <v>4.6568627450980393E-2</v>
      </c>
      <c r="R22" s="25">
        <v>22890</v>
      </c>
      <c r="T22" s="27"/>
    </row>
    <row r="23" spans="1:23" ht="15.75" x14ac:dyDescent="0.25">
      <c r="A23" s="2">
        <v>11</v>
      </c>
      <c r="B23" s="2">
        <v>30</v>
      </c>
      <c r="D23" s="24" t="s">
        <v>42</v>
      </c>
      <c r="E23" s="20"/>
      <c r="F23" s="25">
        <v>5144</v>
      </c>
      <c r="G23" s="22"/>
      <c r="H23" s="25">
        <v>443</v>
      </c>
      <c r="I23" s="25">
        <v>4701</v>
      </c>
      <c r="J23" s="25">
        <v>4172</v>
      </c>
      <c r="K23" s="26">
        <v>0.88747075090406291</v>
      </c>
      <c r="L23" s="25">
        <v>3627</v>
      </c>
      <c r="M23" s="26">
        <v>0.86936720997123684</v>
      </c>
      <c r="N23" s="25">
        <v>545</v>
      </c>
      <c r="O23" s="26">
        <v>0.13063279002876318</v>
      </c>
      <c r="P23" s="25">
        <v>529</v>
      </c>
      <c r="Q23" s="26">
        <v>0.11252924909593703</v>
      </c>
      <c r="R23" s="25">
        <v>4136</v>
      </c>
      <c r="T23" s="27"/>
    </row>
    <row r="24" spans="1:23" ht="15.75" x14ac:dyDescent="0.25">
      <c r="A24" s="2">
        <v>12</v>
      </c>
      <c r="B24" s="2">
        <v>31</v>
      </c>
      <c r="D24" s="24" t="s">
        <v>43</v>
      </c>
      <c r="E24" s="20"/>
      <c r="F24" s="25">
        <v>8794</v>
      </c>
      <c r="G24" s="22"/>
      <c r="H24" s="25">
        <v>7</v>
      </c>
      <c r="I24" s="25">
        <v>8787</v>
      </c>
      <c r="J24" s="25">
        <v>8460</v>
      </c>
      <c r="K24" s="26">
        <v>0.96278593376579036</v>
      </c>
      <c r="L24" s="25">
        <v>8396</v>
      </c>
      <c r="M24" s="26">
        <v>0.99243498817966902</v>
      </c>
      <c r="N24" s="25">
        <v>64</v>
      </c>
      <c r="O24" s="26">
        <v>7.5650118203309689E-3</v>
      </c>
      <c r="P24" s="25">
        <v>327</v>
      </c>
      <c r="Q24" s="26">
        <v>3.7214066234209628E-2</v>
      </c>
      <c r="R24" s="25">
        <v>11953</v>
      </c>
      <c r="T24" s="27"/>
    </row>
    <row r="25" spans="1:23" ht="15.75" x14ac:dyDescent="0.25">
      <c r="A25" s="2"/>
      <c r="B25" s="2"/>
      <c r="D25" s="24" t="s">
        <v>44</v>
      </c>
      <c r="E25" s="20"/>
      <c r="F25" s="25">
        <v>18675</v>
      </c>
      <c r="G25" s="22"/>
      <c r="H25" s="25">
        <v>33</v>
      </c>
      <c r="I25" s="25">
        <v>18642</v>
      </c>
      <c r="J25" s="25">
        <v>16930</v>
      </c>
      <c r="K25" s="26">
        <v>0.90816436004720524</v>
      </c>
      <c r="L25" s="25">
        <v>15795</v>
      </c>
      <c r="M25" s="26">
        <v>0.93295924394565855</v>
      </c>
      <c r="N25" s="25">
        <v>1135</v>
      </c>
      <c r="O25" s="26">
        <v>6.7040756054341399E-2</v>
      </c>
      <c r="P25" s="25">
        <v>1712</v>
      </c>
      <c r="Q25" s="26">
        <v>9.183563995279477E-2</v>
      </c>
      <c r="R25" s="25">
        <v>21618</v>
      </c>
      <c r="T25" s="27"/>
    </row>
    <row r="26" spans="1:23" ht="15.75" x14ac:dyDescent="0.25">
      <c r="A26" s="2"/>
      <c r="B26" s="2"/>
      <c r="D26" s="24" t="s">
        <v>45</v>
      </c>
      <c r="E26" s="20"/>
      <c r="F26" s="25">
        <v>4519</v>
      </c>
      <c r="G26" s="22"/>
      <c r="H26" s="25">
        <v>606</v>
      </c>
      <c r="I26" s="25">
        <v>3913</v>
      </c>
      <c r="J26" s="25">
        <v>3762</v>
      </c>
      <c r="K26" s="26">
        <v>0.96141068234091487</v>
      </c>
      <c r="L26" s="25">
        <v>3315</v>
      </c>
      <c r="M26" s="26">
        <v>0.8811802232854864</v>
      </c>
      <c r="N26" s="25">
        <v>447</v>
      </c>
      <c r="O26" s="26">
        <v>0.11881977671451356</v>
      </c>
      <c r="P26" s="25">
        <v>151</v>
      </c>
      <c r="Q26" s="26">
        <v>3.8589317659085104E-2</v>
      </c>
      <c r="R26" s="25">
        <v>4236</v>
      </c>
      <c r="T26" s="27"/>
    </row>
    <row r="27" spans="1:23" ht="15.75" x14ac:dyDescent="0.25">
      <c r="A27" s="2"/>
      <c r="B27" s="2"/>
      <c r="D27" s="24" t="s">
        <v>46</v>
      </c>
      <c r="E27" s="20"/>
      <c r="F27" s="25">
        <v>2367</v>
      </c>
      <c r="G27" s="22"/>
      <c r="H27" s="25">
        <v>3</v>
      </c>
      <c r="I27" s="25">
        <v>2364</v>
      </c>
      <c r="J27" s="25">
        <v>2166</v>
      </c>
      <c r="K27" s="26">
        <v>0.91624365482233505</v>
      </c>
      <c r="L27" s="25">
        <v>2112</v>
      </c>
      <c r="M27" s="26">
        <v>0.97506925207756234</v>
      </c>
      <c r="N27" s="25">
        <v>54</v>
      </c>
      <c r="O27" s="26">
        <v>2.4930747922437674E-2</v>
      </c>
      <c r="P27" s="25">
        <v>198</v>
      </c>
      <c r="Q27" s="26">
        <v>8.3756345177664976E-2</v>
      </c>
      <c r="R27" s="25">
        <v>2911</v>
      </c>
      <c r="T27" s="27"/>
    </row>
    <row r="28" spans="1:23" ht="15.75" x14ac:dyDescent="0.25">
      <c r="A28" s="2"/>
      <c r="B28" s="2"/>
      <c r="D28" s="24" t="s">
        <v>47</v>
      </c>
      <c r="E28" s="20"/>
      <c r="F28" s="25">
        <v>10546</v>
      </c>
      <c r="G28" s="22"/>
      <c r="H28" s="25">
        <v>5</v>
      </c>
      <c r="I28" s="25">
        <v>10541</v>
      </c>
      <c r="J28" s="25">
        <v>9475</v>
      </c>
      <c r="K28" s="26">
        <v>0.89887107485058348</v>
      </c>
      <c r="L28" s="25">
        <v>7893</v>
      </c>
      <c r="M28" s="26">
        <v>0.83303430079155671</v>
      </c>
      <c r="N28" s="25">
        <v>1582</v>
      </c>
      <c r="O28" s="26">
        <v>0.16696569920844329</v>
      </c>
      <c r="P28" s="25">
        <v>1066</v>
      </c>
      <c r="Q28" s="26">
        <v>0.10112892514941656</v>
      </c>
      <c r="R28" s="25">
        <v>11318</v>
      </c>
      <c r="T28" s="27"/>
    </row>
    <row r="29" spans="1:23" ht="15.75" x14ac:dyDescent="0.25">
      <c r="A29" s="2"/>
      <c r="B29" s="2"/>
      <c r="D29" s="24" t="s">
        <v>48</v>
      </c>
      <c r="E29" s="20"/>
      <c r="F29" s="25">
        <v>1075</v>
      </c>
      <c r="G29" s="22"/>
      <c r="H29" s="25">
        <v>2</v>
      </c>
      <c r="I29" s="25">
        <v>1073</v>
      </c>
      <c r="J29" s="25">
        <v>953</v>
      </c>
      <c r="K29" s="26">
        <v>0.88816402609506062</v>
      </c>
      <c r="L29" s="25">
        <v>826</v>
      </c>
      <c r="M29" s="26">
        <v>0.86673662119622241</v>
      </c>
      <c r="N29" s="25">
        <v>127</v>
      </c>
      <c r="O29" s="26">
        <v>0.13326337880377753</v>
      </c>
      <c r="P29" s="25">
        <v>120</v>
      </c>
      <c r="Q29" s="26">
        <v>0.11183597390493942</v>
      </c>
      <c r="R29" s="25">
        <v>1073</v>
      </c>
      <c r="T29" s="27"/>
    </row>
    <row r="30" spans="1:23" ht="15.75" x14ac:dyDescent="0.25">
      <c r="A30" s="2"/>
      <c r="B30" s="2"/>
      <c r="D30" s="24" t="s">
        <v>49</v>
      </c>
      <c r="E30" s="20"/>
      <c r="F30" s="25">
        <v>153</v>
      </c>
      <c r="G30" s="22"/>
      <c r="H30" s="25">
        <v>10</v>
      </c>
      <c r="I30" s="25">
        <v>143</v>
      </c>
      <c r="J30" s="25">
        <v>126</v>
      </c>
      <c r="K30" s="26">
        <v>0.88111888111888115</v>
      </c>
      <c r="L30" s="25">
        <v>116</v>
      </c>
      <c r="M30" s="26">
        <v>0.92063492063492058</v>
      </c>
      <c r="N30" s="25">
        <v>10</v>
      </c>
      <c r="O30" s="26">
        <v>7.9365079365079361E-2</v>
      </c>
      <c r="P30" s="25">
        <v>17</v>
      </c>
      <c r="Q30" s="26">
        <v>0.11888111888111888</v>
      </c>
      <c r="R30" s="25">
        <v>129</v>
      </c>
      <c r="T30" s="27"/>
    </row>
    <row r="31" spans="1:23" ht="16.5" thickBot="1" x14ac:dyDescent="0.3">
      <c r="A31" s="2"/>
      <c r="B31" s="2"/>
      <c r="D31" s="28" t="s">
        <v>50</v>
      </c>
      <c r="E31" s="20"/>
      <c r="F31" s="29">
        <v>181</v>
      </c>
      <c r="G31" s="22"/>
      <c r="H31" s="29">
        <v>18</v>
      </c>
      <c r="I31" s="29">
        <v>163</v>
      </c>
      <c r="J31" s="29">
        <v>148</v>
      </c>
      <c r="K31" s="38">
        <v>0.90797546012269936</v>
      </c>
      <c r="L31" s="29">
        <v>128</v>
      </c>
      <c r="M31" s="38">
        <v>0.86486486486486491</v>
      </c>
      <c r="N31" s="29">
        <v>20</v>
      </c>
      <c r="O31" s="38">
        <v>0.13513513513513514</v>
      </c>
      <c r="P31" s="29">
        <v>15</v>
      </c>
      <c r="Q31" s="38">
        <v>9.202453987730061E-2</v>
      </c>
      <c r="R31" s="29">
        <v>248</v>
      </c>
      <c r="T31" s="27"/>
    </row>
    <row r="32" spans="1:23" ht="16.5" thickBot="1" x14ac:dyDescent="0.3">
      <c r="D32" s="39" t="s">
        <v>28</v>
      </c>
      <c r="E32" s="36"/>
      <c r="F32" s="31">
        <v>179149</v>
      </c>
      <c r="G32" s="22"/>
      <c r="H32" s="31">
        <v>13713</v>
      </c>
      <c r="I32" s="31">
        <v>165436</v>
      </c>
      <c r="J32" s="31">
        <v>152973</v>
      </c>
      <c r="K32" s="32">
        <v>0.92466573176334055</v>
      </c>
      <c r="L32" s="31">
        <v>141626</v>
      </c>
      <c r="M32" s="32">
        <v>0.92582351133860219</v>
      </c>
      <c r="N32" s="31">
        <v>11347</v>
      </c>
      <c r="O32" s="32">
        <v>7.4176488661397769E-2</v>
      </c>
      <c r="P32" s="31">
        <v>12463</v>
      </c>
      <c r="Q32" s="32">
        <v>7.5334268236659493E-2</v>
      </c>
      <c r="R32" s="31">
        <v>194579</v>
      </c>
      <c r="W32" s="37"/>
    </row>
    <row r="33" spans="4:18" x14ac:dyDescent="0.25">
      <c r="K33" s="37"/>
      <c r="L33" s="37"/>
      <c r="O33" s="27"/>
      <c r="P33" s="27"/>
    </row>
    <row r="34" spans="4:18" ht="24.75" customHeight="1" x14ac:dyDescent="0.25">
      <c r="D34" s="42" t="s">
        <v>29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4:18" x14ac:dyDescent="0.25">
      <c r="D35" s="43" t="s">
        <v>30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4:18" x14ac:dyDescent="0.25">
      <c r="D36" s="44" t="s">
        <v>31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</row>
    <row r="38" spans="4:18" x14ac:dyDescent="0.25"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4:18" x14ac:dyDescent="0.25">
      <c r="H39" s="27"/>
    </row>
    <row r="40" spans="4:18" ht="15.75" x14ac:dyDescent="0.25">
      <c r="H40" s="27"/>
      <c r="N40" s="34"/>
    </row>
  </sheetData>
  <mergeCells count="15">
    <mergeCell ref="D7:R7"/>
    <mergeCell ref="D9:D11"/>
    <mergeCell ref="F9:F10"/>
    <mergeCell ref="H9:H10"/>
    <mergeCell ref="I9:I10"/>
    <mergeCell ref="J9:O9"/>
    <mergeCell ref="P9:Q10"/>
    <mergeCell ref="R9:R10"/>
    <mergeCell ref="J10:K10"/>
    <mergeCell ref="L10:M10"/>
    <mergeCell ref="N10:O10"/>
    <mergeCell ref="D34:R34"/>
    <mergeCell ref="D35:R35"/>
    <mergeCell ref="D36:R36"/>
    <mergeCell ref="D38:Q3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Cuadro_fallecidos</vt:lpstr>
      <vt:lpstr>Cuadro_fallecidos_porCCAA</vt:lpstr>
      <vt:lpstr>Cuadro_fallecidos!Área_de_impresión</vt:lpstr>
      <vt:lpstr>Cuadro_fallecidos_porCCAA!Área_de_impresión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Miguel Ayora López</dc:creator>
  <cp:lastModifiedBy>Paloma García Rueda</cp:lastModifiedBy>
  <cp:lastPrinted>2025-09-30T17:25:03Z</cp:lastPrinted>
  <dcterms:created xsi:type="dcterms:W3CDTF">2025-09-30T17:20:35Z</dcterms:created>
  <dcterms:modified xsi:type="dcterms:W3CDTF">2025-10-07T07:26:32Z</dcterms:modified>
</cp:coreProperties>
</file>