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7 - Centros residenciales\"/>
    </mc:Choice>
  </mc:AlternateContent>
  <bookViews>
    <workbookView xWindow="120" yWindow="60" windowWidth="15180" windowHeight="9345"/>
  </bookViews>
  <sheets>
    <sheet name="CCAA" sheetId="2" r:id="rId1"/>
  </sheets>
  <externalReferences>
    <externalReference r:id="rId2"/>
    <externalReference r:id="rId3"/>
    <externalReference r:id="rId4"/>
  </externalReferences>
  <definedNames>
    <definedName name="_xlnm.Print_Area" localSheetId="0">CCAA!$A$1:$F$34</definedName>
  </definedNames>
  <calcPr calcId="152511"/>
</workbook>
</file>

<file path=xl/calcChain.xml><?xml version="1.0" encoding="utf-8"?>
<calcChain xmlns="http://schemas.openxmlformats.org/spreadsheetml/2006/main">
  <c r="F28" i="2" l="1"/>
  <c r="D28" i="2"/>
  <c r="E28" i="2" s="1"/>
  <c r="C28" i="2"/>
  <c r="F27" i="2"/>
  <c r="D27" i="2"/>
  <c r="E27" i="2" s="1"/>
  <c r="C27" i="2"/>
  <c r="F26" i="2"/>
  <c r="D26" i="2"/>
  <c r="E26" i="2" s="1"/>
  <c r="C26" i="2"/>
  <c r="F25" i="2"/>
  <c r="D25" i="2"/>
  <c r="E25" i="2" s="1"/>
  <c r="C25" i="2"/>
  <c r="F24" i="2"/>
  <c r="D24" i="2"/>
  <c r="E24" i="2" s="1"/>
  <c r="C24" i="2"/>
  <c r="F23" i="2"/>
  <c r="D23" i="2"/>
  <c r="E23" i="2" s="1"/>
  <c r="C23" i="2"/>
  <c r="F22" i="2"/>
  <c r="D22" i="2"/>
  <c r="E22" i="2" s="1"/>
  <c r="C22" i="2"/>
  <c r="F21" i="2"/>
  <c r="D21" i="2"/>
  <c r="E21" i="2" s="1"/>
  <c r="C21" i="2"/>
  <c r="F20" i="2"/>
  <c r="D20" i="2"/>
  <c r="E20" i="2" s="1"/>
  <c r="C20" i="2"/>
  <c r="F19" i="2"/>
  <c r="D19" i="2"/>
  <c r="E19" i="2" s="1"/>
  <c r="C19" i="2"/>
  <c r="F18" i="2"/>
  <c r="D18" i="2"/>
  <c r="E18" i="2" s="1"/>
  <c r="C18" i="2"/>
  <c r="F17" i="2"/>
  <c r="D17" i="2"/>
  <c r="E17" i="2" s="1"/>
  <c r="C17" i="2"/>
  <c r="F16" i="2"/>
  <c r="D16" i="2"/>
  <c r="E16" i="2" s="1"/>
  <c r="C16" i="2"/>
  <c r="F15" i="2"/>
  <c r="D15" i="2"/>
  <c r="E15" i="2" s="1"/>
  <c r="C15" i="2"/>
  <c r="F14" i="2"/>
  <c r="D14" i="2"/>
  <c r="E14" i="2" s="1"/>
  <c r="C14" i="2"/>
  <c r="F13" i="2"/>
  <c r="D13" i="2"/>
  <c r="E13" i="2" s="1"/>
  <c r="C13" i="2"/>
  <c r="F12" i="2"/>
  <c r="D12" i="2"/>
  <c r="E12" i="2" s="1"/>
  <c r="C12" i="2"/>
  <c r="F11" i="2"/>
  <c r="D11" i="2"/>
  <c r="E11" i="2" s="1"/>
  <c r="C11" i="2"/>
  <c r="F10" i="2"/>
  <c r="D10" i="2"/>
  <c r="E10" i="2" s="1"/>
  <c r="C10" i="2"/>
  <c r="C9" i="2"/>
  <c r="F9" i="2"/>
  <c r="D9" i="2"/>
  <c r="E9" i="2" l="1"/>
</calcChain>
</file>

<file path=xl/sharedStrings.xml><?xml version="1.0" encoding="utf-8"?>
<sst xmlns="http://schemas.openxmlformats.org/spreadsheetml/2006/main" count="36" uniqueCount="36">
  <si>
    <t>Cantabria</t>
  </si>
  <si>
    <t>Galicia</t>
  </si>
  <si>
    <t>País Vasco</t>
  </si>
  <si>
    <t>La Rioja</t>
  </si>
  <si>
    <t>España</t>
  </si>
  <si>
    <t>Asturias</t>
  </si>
  <si>
    <t>(1) Indice de Cobertura: (nºplazas/población &gt;65)x100</t>
  </si>
  <si>
    <t>Ceuta</t>
  </si>
  <si>
    <t>Melilla</t>
  </si>
  <si>
    <t>Castilla y León</t>
  </si>
  <si>
    <t>Castilla-La Mancha</t>
  </si>
  <si>
    <t>Cataluña</t>
  </si>
  <si>
    <t xml:space="preserve">Andalucía </t>
  </si>
  <si>
    <t>Canarias</t>
  </si>
  <si>
    <t>Navarra (C. F. de)</t>
  </si>
  <si>
    <t>Comunidades Autónomas</t>
  </si>
  <si>
    <t>C.Valenciana</t>
  </si>
  <si>
    <t>Murcia (Región de)</t>
  </si>
  <si>
    <t>Balears (Illes)</t>
  </si>
  <si>
    <t>Personas Usuarias</t>
  </si>
  <si>
    <t>Centros</t>
  </si>
  <si>
    <t>Plazas</t>
  </si>
  <si>
    <t>PRINCIPALES MAGNITUDES</t>
  </si>
  <si>
    <t>Población≥65</t>
  </si>
  <si>
    <r>
      <t>Índice de Cobertura</t>
    </r>
    <r>
      <rPr>
        <b/>
        <sz val="10"/>
        <color indexed="9"/>
        <rFont val="Calibri"/>
        <family val="2"/>
      </rPr>
      <t>¹</t>
    </r>
  </si>
  <si>
    <t>Tabla 7.1</t>
  </si>
  <si>
    <t xml:space="preserve">               Elaboración propia del Imserso.</t>
  </si>
  <si>
    <t>CENTROS RESIDENCIALES  EN ESPAÑA.</t>
  </si>
  <si>
    <t>31 DE DICIEMBRE DE 2013</t>
  </si>
  <si>
    <t>Fuente: Comunidades Autónomas, Ciudades Autónomas y  Diputaciones Forales (2014)</t>
  </si>
  <si>
    <r>
      <t xml:space="preserve">               INE (2014) </t>
    </r>
    <r>
      <rPr>
        <i/>
        <sz val="9"/>
        <rFont val="Arial"/>
        <family val="2"/>
      </rPr>
      <t>Datos de Población. Explotación Estadística Padrón Municipal 01/01/2014</t>
    </r>
  </si>
  <si>
    <t>**Madrid: No se dispone de información de las personas usuarias del Ayuntamiento de Madrid</t>
  </si>
  <si>
    <t>Aragón*</t>
  </si>
  <si>
    <t>Madrid (Comunidad de) **</t>
  </si>
  <si>
    <t>*Aragón y Extremadura. Datos de 2012.</t>
  </si>
  <si>
    <t>Extremadura*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</si>
</sst>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a_-;\-* #,##0\ _p_t_a_-;_-* &quot;-&quot;\ _p_t_a_-;_-@_-"/>
    <numFmt numFmtId="165" formatCode="#,##0.00_ ;\-#,##0.00\ "/>
    <numFmt numFmtId="166" formatCode="#,##0_ ;\-#,##0\ "/>
    <numFmt numFmtId="167" formatCode="_-* #,##0.00\ [$€-1]_-;\-* #,##0.00\ [$€-1]_-;_-* &quot;-&quot;??\ [$€-1]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color indexed="9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7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/>
    <xf numFmtId="0" fontId="4" fillId="0" borderId="0" xfId="0" applyFont="1"/>
    <xf numFmtId="164" fontId="2" fillId="0" borderId="0" xfId="2" applyFont="1"/>
    <xf numFmtId="2" fontId="2" fillId="0" borderId="0" xfId="5" applyNumberFormat="1" applyFont="1"/>
    <xf numFmtId="164" fontId="2" fillId="0" borderId="0" xfId="2" applyFont="1" applyBorder="1"/>
    <xf numFmtId="2" fontId="2" fillId="0" borderId="0" xfId="5" applyNumberFormat="1" applyFont="1" applyBorder="1" applyAlignment="1">
      <alignment horizontal="center"/>
    </xf>
    <xf numFmtId="17" fontId="2" fillId="0" borderId="0" xfId="0" applyNumberFormat="1" applyFont="1" applyBorder="1"/>
    <xf numFmtId="0" fontId="0" fillId="0" borderId="0" xfId="0" applyFill="1" applyBorder="1"/>
    <xf numFmtId="164" fontId="3" fillId="0" borderId="0" xfId="2" applyFont="1" applyFill="1" applyBorder="1"/>
    <xf numFmtId="2" fontId="3" fillId="0" borderId="0" xfId="5" applyNumberFormat="1" applyFont="1" applyFill="1" applyBorder="1" applyAlignment="1">
      <alignment horizontal="center"/>
    </xf>
    <xf numFmtId="164" fontId="2" fillId="0" borderId="0" xfId="2" applyFont="1" applyFill="1" applyBorder="1"/>
    <xf numFmtId="2" fontId="2" fillId="0" borderId="0" xfId="5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0" fontId="2" fillId="0" borderId="1" xfId="0" applyFont="1" applyBorder="1"/>
    <xf numFmtId="0" fontId="4" fillId="0" borderId="0" xfId="0" applyFont="1" applyFill="1" applyBorder="1"/>
    <xf numFmtId="49" fontId="2" fillId="0" borderId="0" xfId="0" applyNumberFormat="1" applyFont="1" applyBorder="1"/>
    <xf numFmtId="0" fontId="7" fillId="2" borderId="2" xfId="0" applyFont="1" applyFill="1" applyBorder="1" applyAlignment="1">
      <alignment horizontal="center"/>
    </xf>
    <xf numFmtId="14" fontId="7" fillId="2" borderId="3" xfId="0" applyNumberFormat="1" applyFont="1" applyFill="1" applyBorder="1" applyAlignment="1">
      <alignment horizontal="center"/>
    </xf>
    <xf numFmtId="166" fontId="3" fillId="0" borderId="1" xfId="2" applyNumberFormat="1" applyFont="1" applyBorder="1" applyAlignment="1">
      <alignment horizontal="right" indent="1"/>
    </xf>
    <xf numFmtId="166" fontId="2" fillId="0" borderId="1" xfId="2" applyNumberFormat="1" applyFont="1" applyBorder="1" applyAlignment="1">
      <alignment horizontal="right" indent="1"/>
    </xf>
    <xf numFmtId="165" fontId="3" fillId="0" borderId="1" xfId="0" applyNumberFormat="1" applyFont="1" applyBorder="1" applyAlignment="1">
      <alignment horizontal="right" indent="2"/>
    </xf>
    <xf numFmtId="165" fontId="2" fillId="0" borderId="1" xfId="0" applyNumberFormat="1" applyFont="1" applyBorder="1" applyAlignment="1">
      <alignment horizontal="right" indent="2"/>
    </xf>
    <xf numFmtId="0" fontId="1" fillId="0" borderId="1" xfId="0" applyFont="1" applyBorder="1"/>
    <xf numFmtId="0" fontId="7" fillId="2" borderId="2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6">
    <cellStyle name="Euro 2" xfId="1"/>
    <cellStyle name="Millares [0]" xfId="2" builtinId="6"/>
    <cellStyle name="Millares [0] 2" xfId="3"/>
    <cellStyle name="Normal" xfId="0" builtinId="0"/>
    <cellStyle name="Normal 2" xfId="4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904875</xdr:colOff>
      <xdr:row>0</xdr:row>
      <xdr:rowOff>142875</xdr:rowOff>
    </xdr:from>
    <xdr:to>
      <xdr:col>5</xdr:col>
      <xdr:colOff>1038225</xdr:colOff>
      <xdr:row>5</xdr:row>
      <xdr:rowOff>47625</xdr:rowOff>
    </xdr:to>
    <xdr:pic>
      <xdr:nvPicPr>
        <xdr:cNvPr id="1070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5" y="142875"/>
          <a:ext cx="28860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0_tabla%207_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78_tabla%207_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81_tabla%207_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os segun titularidad"/>
    </sheetNames>
    <sheetDataSet>
      <sheetData sheetId="0">
        <row r="10">
          <cell r="D10">
            <v>658</v>
          </cell>
        </row>
        <row r="11">
          <cell r="D11">
            <v>293</v>
          </cell>
        </row>
        <row r="12">
          <cell r="D12">
            <v>296</v>
          </cell>
        </row>
        <row r="13">
          <cell r="D13">
            <v>58</v>
          </cell>
        </row>
        <row r="14">
          <cell r="D14">
            <v>182</v>
          </cell>
        </row>
        <row r="15">
          <cell r="D15">
            <v>58</v>
          </cell>
        </row>
        <row r="16">
          <cell r="D16">
            <v>329</v>
          </cell>
        </row>
        <row r="17">
          <cell r="D17">
            <v>676</v>
          </cell>
        </row>
        <row r="18">
          <cell r="D18">
            <v>1232</v>
          </cell>
        </row>
        <row r="19">
          <cell r="D19">
            <v>330</v>
          </cell>
        </row>
        <row r="20">
          <cell r="D20">
            <v>264</v>
          </cell>
        </row>
        <row r="21">
          <cell r="D21">
            <v>214</v>
          </cell>
        </row>
        <row r="22">
          <cell r="D22">
            <v>474</v>
          </cell>
        </row>
        <row r="23">
          <cell r="D23">
            <v>53</v>
          </cell>
        </row>
        <row r="24">
          <cell r="D24">
            <v>75</v>
          </cell>
        </row>
        <row r="25">
          <cell r="D25">
            <v>254</v>
          </cell>
        </row>
        <row r="26">
          <cell r="D26">
            <v>30</v>
          </cell>
        </row>
        <row r="27">
          <cell r="D27">
            <v>4</v>
          </cell>
        </row>
        <row r="28">
          <cell r="D28">
            <v>2</v>
          </cell>
        </row>
        <row r="29">
          <cell r="D29">
            <v>5482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ción"/>
    </sheetNames>
    <sheetDataSet>
      <sheetData sheetId="0">
        <row r="8">
          <cell r="E8">
            <v>42913</v>
          </cell>
        </row>
        <row r="9">
          <cell r="E9">
            <v>16624</v>
          </cell>
        </row>
        <row r="10">
          <cell r="E10">
            <v>14775</v>
          </cell>
        </row>
        <row r="11">
          <cell r="E11">
            <v>5328</v>
          </cell>
        </row>
        <row r="12">
          <cell r="E12">
            <v>9498</v>
          </cell>
        </row>
        <row r="13">
          <cell r="E13">
            <v>5543</v>
          </cell>
        </row>
        <row r="14">
          <cell r="E14">
            <v>25821</v>
          </cell>
        </row>
        <row r="15">
          <cell r="E15">
            <v>44648</v>
          </cell>
        </row>
        <row r="16">
          <cell r="E16">
            <v>63089</v>
          </cell>
        </row>
        <row r="17">
          <cell r="E17">
            <v>27131</v>
          </cell>
        </row>
        <row r="18">
          <cell r="E18">
            <v>13072</v>
          </cell>
        </row>
        <row r="19">
          <cell r="E19">
            <v>19489</v>
          </cell>
        </row>
        <row r="20">
          <cell r="E20">
            <v>50889</v>
          </cell>
        </row>
        <row r="21">
          <cell r="E21">
            <v>4949</v>
          </cell>
        </row>
        <row r="22">
          <cell r="E22">
            <v>5821</v>
          </cell>
        </row>
        <row r="23">
          <cell r="E23">
            <v>17964</v>
          </cell>
        </row>
        <row r="24">
          <cell r="E24">
            <v>3039</v>
          </cell>
        </row>
        <row r="25">
          <cell r="E25">
            <v>160</v>
          </cell>
        </row>
        <row r="26">
          <cell r="E26">
            <v>311</v>
          </cell>
        </row>
        <row r="27">
          <cell r="E27">
            <v>371064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 "/>
    </sheetNames>
    <sheetDataSet>
      <sheetData sheetId="0">
        <row r="8">
          <cell r="B8">
            <v>30551</v>
          </cell>
        </row>
        <row r="9">
          <cell r="B9">
            <v>5718</v>
          </cell>
        </row>
        <row r="10">
          <cell r="B10">
            <v>4327</v>
          </cell>
        </row>
        <row r="11">
          <cell r="B11">
            <v>2174</v>
          </cell>
        </row>
        <row r="12">
          <cell r="B12">
            <v>9498</v>
          </cell>
        </row>
        <row r="13">
          <cell r="B13">
            <v>3451</v>
          </cell>
        </row>
        <row r="14">
          <cell r="B14">
            <v>14249</v>
          </cell>
        </row>
        <row r="15">
          <cell r="B15">
            <v>44648</v>
          </cell>
        </row>
        <row r="16">
          <cell r="B16">
            <v>47707</v>
          </cell>
        </row>
        <row r="17">
          <cell r="B17">
            <v>13252</v>
          </cell>
        </row>
        <row r="18">
          <cell r="B18">
            <v>8051</v>
          </cell>
        </row>
        <row r="19">
          <cell r="B19">
            <v>12907</v>
          </cell>
        </row>
        <row r="20">
          <cell r="B20">
            <v>19177</v>
          </cell>
        </row>
        <row r="21">
          <cell r="B21">
            <v>3232</v>
          </cell>
        </row>
        <row r="22">
          <cell r="B22">
            <v>2450</v>
          </cell>
        </row>
        <row r="23">
          <cell r="B23">
            <v>12661</v>
          </cell>
        </row>
        <row r="24">
          <cell r="B24">
            <v>1615</v>
          </cell>
        </row>
        <row r="25">
          <cell r="B25">
            <v>145</v>
          </cell>
        </row>
        <row r="26">
          <cell r="B26">
            <v>292</v>
          </cell>
        </row>
        <row r="27">
          <cell r="B27">
            <v>236105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zoomScaleSheetLayoutView="115" workbookViewId="0">
      <selection activeCell="F23" sqref="F23"/>
    </sheetView>
  </sheetViews>
  <sheetFormatPr baseColWidth="10" defaultRowHeight="12.75" x14ac:dyDescent="0.2"/>
  <cols>
    <col min="1" max="1" width="21.85546875" customWidth="1"/>
    <col min="2" max="2" width="15.7109375" customWidth="1"/>
    <col min="3" max="4" width="14.28515625" customWidth="1"/>
    <col min="5" max="5" width="12.7109375" bestFit="1" customWidth="1"/>
    <col min="6" max="6" width="17.7109375" bestFit="1" customWidth="1"/>
  </cols>
  <sheetData>
    <row r="1" spans="1:6" ht="12.75" customHeight="1" x14ac:dyDescent="0.2">
      <c r="A1" s="1" t="s">
        <v>25</v>
      </c>
      <c r="B1" s="1"/>
      <c r="C1" s="1"/>
    </row>
    <row r="2" spans="1:6" ht="12.75" customHeight="1" x14ac:dyDescent="0.2">
      <c r="A2" s="1"/>
      <c r="B2" s="1"/>
      <c r="C2" s="1"/>
    </row>
    <row r="3" spans="1:6" x14ac:dyDescent="0.2">
      <c r="A3" s="1" t="s">
        <v>27</v>
      </c>
      <c r="B3" s="1"/>
      <c r="C3" s="1"/>
      <c r="D3" s="1"/>
      <c r="E3" s="13"/>
    </row>
    <row r="4" spans="1:6" x14ac:dyDescent="0.2">
      <c r="A4" s="1" t="s">
        <v>22</v>
      </c>
      <c r="B4" s="1"/>
      <c r="C4" s="1"/>
      <c r="D4" s="1"/>
      <c r="E4" s="13"/>
    </row>
    <row r="5" spans="1:6" x14ac:dyDescent="0.2">
      <c r="A5" s="17" t="s">
        <v>28</v>
      </c>
      <c r="B5" s="13"/>
      <c r="C5" s="13"/>
      <c r="D5" s="13"/>
      <c r="E5" s="13"/>
    </row>
    <row r="6" spans="1:6" x14ac:dyDescent="0.2">
      <c r="A6" s="7"/>
      <c r="B6" s="13"/>
      <c r="C6" s="13"/>
      <c r="D6" s="13"/>
      <c r="E6" s="13"/>
    </row>
    <row r="7" spans="1:6" ht="12.75" customHeight="1" x14ac:dyDescent="0.2">
      <c r="A7" s="25" t="s">
        <v>15</v>
      </c>
      <c r="B7" s="18" t="s">
        <v>23</v>
      </c>
      <c r="C7" s="29" t="s">
        <v>20</v>
      </c>
      <c r="D7" s="29" t="s">
        <v>21</v>
      </c>
      <c r="E7" s="27" t="s">
        <v>24</v>
      </c>
      <c r="F7" s="27" t="s">
        <v>19</v>
      </c>
    </row>
    <row r="8" spans="1:6" ht="12.75" customHeight="1" x14ac:dyDescent="0.2">
      <c r="A8" s="26"/>
      <c r="B8" s="19">
        <v>41640</v>
      </c>
      <c r="C8" s="30"/>
      <c r="D8" s="30"/>
      <c r="E8" s="28"/>
      <c r="F8" s="28"/>
    </row>
    <row r="9" spans="1:6" x14ac:dyDescent="0.2">
      <c r="A9" s="14" t="s">
        <v>12</v>
      </c>
      <c r="B9" s="20">
        <v>1337288</v>
      </c>
      <c r="C9" s="20">
        <f>'[1]Centros segun titularidad'!$D10</f>
        <v>658</v>
      </c>
      <c r="D9" s="20">
        <f>[2]financiación!$E8</f>
        <v>42913</v>
      </c>
      <c r="E9" s="22">
        <f>(D9/B9)*100</f>
        <v>3.2089572328473746</v>
      </c>
      <c r="F9" s="20">
        <f>'[3]CCAA '!$B8</f>
        <v>30551</v>
      </c>
    </row>
    <row r="10" spans="1:6" x14ac:dyDescent="0.2">
      <c r="A10" s="24" t="s">
        <v>32</v>
      </c>
      <c r="B10" s="20">
        <v>275127</v>
      </c>
      <c r="C10" s="20">
        <f>'[1]Centros segun titularidad'!$D11</f>
        <v>293</v>
      </c>
      <c r="D10" s="20">
        <f>[2]financiación!$E9</f>
        <v>16624</v>
      </c>
      <c r="E10" s="22">
        <f t="shared" ref="E10:E28" si="0">(D10/B10)*100</f>
        <v>6.0423004648762202</v>
      </c>
      <c r="F10" s="20">
        <f>'[3]CCAA '!$B9</f>
        <v>5718</v>
      </c>
    </row>
    <row r="11" spans="1:6" x14ac:dyDescent="0.2">
      <c r="A11" s="14" t="s">
        <v>5</v>
      </c>
      <c r="B11" s="20">
        <v>249988</v>
      </c>
      <c r="C11" s="20">
        <f>'[1]Centros segun titularidad'!$D12</f>
        <v>296</v>
      </c>
      <c r="D11" s="20">
        <f>[2]financiación!$E10</f>
        <v>14775</v>
      </c>
      <c r="E11" s="22">
        <f t="shared" si="0"/>
        <v>5.910283693617294</v>
      </c>
      <c r="F11" s="20">
        <f>'[3]CCAA '!$B10</f>
        <v>4327</v>
      </c>
    </row>
    <row r="12" spans="1:6" x14ac:dyDescent="0.2">
      <c r="A12" s="14" t="s">
        <v>18</v>
      </c>
      <c r="B12" s="20">
        <v>163589</v>
      </c>
      <c r="C12" s="20">
        <f>'[1]Centros segun titularidad'!$D13</f>
        <v>58</v>
      </c>
      <c r="D12" s="20">
        <f>[2]financiación!$E11</f>
        <v>5328</v>
      </c>
      <c r="E12" s="22">
        <f t="shared" si="0"/>
        <v>3.2569427039715384</v>
      </c>
      <c r="F12" s="20">
        <f>'[3]CCAA '!$B11</f>
        <v>2174</v>
      </c>
    </row>
    <row r="13" spans="1:6" x14ac:dyDescent="0.2">
      <c r="A13" s="14" t="s">
        <v>13</v>
      </c>
      <c r="B13" s="20">
        <v>306270</v>
      </c>
      <c r="C13" s="20">
        <f>'[1]Centros segun titularidad'!$D14</f>
        <v>182</v>
      </c>
      <c r="D13" s="20">
        <f>[2]financiación!$E12</f>
        <v>9498</v>
      </c>
      <c r="E13" s="22">
        <f t="shared" si="0"/>
        <v>3.101185228719757</v>
      </c>
      <c r="F13" s="20">
        <f>'[3]CCAA '!$B12</f>
        <v>9498</v>
      </c>
    </row>
    <row r="14" spans="1:6" x14ac:dyDescent="0.2">
      <c r="A14" s="14" t="s">
        <v>0</v>
      </c>
      <c r="B14" s="20">
        <v>116613</v>
      </c>
      <c r="C14" s="20">
        <f>'[1]Centros segun titularidad'!$D15</f>
        <v>58</v>
      </c>
      <c r="D14" s="20">
        <f>[2]financiación!$E13</f>
        <v>5543</v>
      </c>
      <c r="E14" s="22">
        <f t="shared" si="0"/>
        <v>4.7533293886616415</v>
      </c>
      <c r="F14" s="20">
        <f>'[3]CCAA '!$B13</f>
        <v>3451</v>
      </c>
    </row>
    <row r="15" spans="1:6" x14ac:dyDescent="0.2">
      <c r="A15" s="14" t="s">
        <v>10</v>
      </c>
      <c r="B15" s="20">
        <v>375193</v>
      </c>
      <c r="C15" s="20">
        <f>'[1]Centros segun titularidad'!$D16</f>
        <v>329</v>
      </c>
      <c r="D15" s="20">
        <f>[2]financiación!$E14</f>
        <v>25821</v>
      </c>
      <c r="E15" s="22">
        <f t="shared" si="0"/>
        <v>6.8820580341317674</v>
      </c>
      <c r="F15" s="20">
        <f>'[3]CCAA '!$B14</f>
        <v>14249</v>
      </c>
    </row>
    <row r="16" spans="1:6" x14ac:dyDescent="0.2">
      <c r="A16" s="14" t="s">
        <v>9</v>
      </c>
      <c r="B16" s="20">
        <v>592190</v>
      </c>
      <c r="C16" s="20">
        <f>'[1]Centros segun titularidad'!$D17</f>
        <v>676</v>
      </c>
      <c r="D16" s="20">
        <f>[2]financiación!$E15</f>
        <v>44648</v>
      </c>
      <c r="E16" s="22">
        <f t="shared" si="0"/>
        <v>7.5394721288775557</v>
      </c>
      <c r="F16" s="20">
        <f>'[3]CCAA '!$B15</f>
        <v>44648</v>
      </c>
    </row>
    <row r="17" spans="1:6" x14ac:dyDescent="0.2">
      <c r="A17" s="14" t="s">
        <v>11</v>
      </c>
      <c r="B17" s="20">
        <v>1337283</v>
      </c>
      <c r="C17" s="20">
        <f>'[1]Centros segun titularidad'!$D18</f>
        <v>1232</v>
      </c>
      <c r="D17" s="20">
        <f>[2]financiación!$E16</f>
        <v>63089</v>
      </c>
      <c r="E17" s="22">
        <f t="shared" si="0"/>
        <v>4.7176999931951578</v>
      </c>
      <c r="F17" s="20">
        <f>'[3]CCAA '!$B16</f>
        <v>47707</v>
      </c>
    </row>
    <row r="18" spans="1:6" x14ac:dyDescent="0.2">
      <c r="A18" s="14" t="s">
        <v>16</v>
      </c>
      <c r="B18" s="20">
        <v>902953</v>
      </c>
      <c r="C18" s="20">
        <f>'[1]Centros segun titularidad'!$D19</f>
        <v>330</v>
      </c>
      <c r="D18" s="20">
        <f>[2]financiación!$E17</f>
        <v>27131</v>
      </c>
      <c r="E18" s="22">
        <f t="shared" si="0"/>
        <v>3.0046968114619479</v>
      </c>
      <c r="F18" s="20">
        <f>'[3]CCAA '!$B17</f>
        <v>13252</v>
      </c>
    </row>
    <row r="19" spans="1:6" x14ac:dyDescent="0.2">
      <c r="A19" s="24" t="s">
        <v>35</v>
      </c>
      <c r="B19" s="20">
        <v>215593</v>
      </c>
      <c r="C19" s="20">
        <f>'[1]Centros segun titularidad'!$D20</f>
        <v>264</v>
      </c>
      <c r="D19" s="20">
        <f>[2]financiación!$E18</f>
        <v>13072</v>
      </c>
      <c r="E19" s="22">
        <f t="shared" si="0"/>
        <v>6.0632766369965632</v>
      </c>
      <c r="F19" s="20">
        <f>'[3]CCAA '!$B18</f>
        <v>8051</v>
      </c>
    </row>
    <row r="20" spans="1:6" x14ac:dyDescent="0.2">
      <c r="A20" s="14" t="s">
        <v>1</v>
      </c>
      <c r="B20" s="20">
        <v>648045</v>
      </c>
      <c r="C20" s="20">
        <f>'[1]Centros segun titularidad'!$D21</f>
        <v>214</v>
      </c>
      <c r="D20" s="20">
        <f>[2]financiación!$E19</f>
        <v>19489</v>
      </c>
      <c r="E20" s="22">
        <f t="shared" si="0"/>
        <v>3.007352884444753</v>
      </c>
      <c r="F20" s="20">
        <f>'[3]CCAA '!$B19</f>
        <v>12907</v>
      </c>
    </row>
    <row r="21" spans="1:6" x14ac:dyDescent="0.2">
      <c r="A21" s="24" t="s">
        <v>33</v>
      </c>
      <c r="B21" s="20">
        <v>1053191</v>
      </c>
      <c r="C21" s="20">
        <f>'[1]Centros segun titularidad'!$D22</f>
        <v>474</v>
      </c>
      <c r="D21" s="20">
        <f>[2]financiación!$E20</f>
        <v>50889</v>
      </c>
      <c r="E21" s="22">
        <f t="shared" si="0"/>
        <v>4.8318870936041041</v>
      </c>
      <c r="F21" s="20">
        <f>'[3]CCAA '!$B20</f>
        <v>19177</v>
      </c>
    </row>
    <row r="22" spans="1:6" x14ac:dyDescent="0.2">
      <c r="A22" s="14" t="s">
        <v>17</v>
      </c>
      <c r="B22" s="20">
        <v>216285</v>
      </c>
      <c r="C22" s="20">
        <f>'[1]Centros segun titularidad'!$D23</f>
        <v>53</v>
      </c>
      <c r="D22" s="20">
        <f>[2]financiación!$E21</f>
        <v>4949</v>
      </c>
      <c r="E22" s="22">
        <f t="shared" si="0"/>
        <v>2.2881845712832605</v>
      </c>
      <c r="F22" s="20">
        <f>'[3]CCAA '!$B21</f>
        <v>3232</v>
      </c>
    </row>
    <row r="23" spans="1:6" x14ac:dyDescent="0.2">
      <c r="A23" s="14" t="s">
        <v>14</v>
      </c>
      <c r="B23" s="20">
        <v>119215</v>
      </c>
      <c r="C23" s="20">
        <f>'[1]Centros segun titularidad'!$D24</f>
        <v>75</v>
      </c>
      <c r="D23" s="20">
        <f>[2]financiación!$E22</f>
        <v>5821</v>
      </c>
      <c r="E23" s="22">
        <f t="shared" si="0"/>
        <v>4.8827748186050419</v>
      </c>
      <c r="F23" s="20">
        <f>'[3]CCAA '!$B22</f>
        <v>2450</v>
      </c>
    </row>
    <row r="24" spans="1:6" x14ac:dyDescent="0.2">
      <c r="A24" s="14" t="s">
        <v>2</v>
      </c>
      <c r="B24" s="20">
        <v>454132</v>
      </c>
      <c r="C24" s="20">
        <f>'[1]Centros segun titularidad'!$D25</f>
        <v>254</v>
      </c>
      <c r="D24" s="20">
        <f>[2]financiación!$E23</f>
        <v>17964</v>
      </c>
      <c r="E24" s="22">
        <f t="shared" si="0"/>
        <v>3.9556780847859212</v>
      </c>
      <c r="F24" s="20">
        <f>'[3]CCAA '!$B23</f>
        <v>12661</v>
      </c>
    </row>
    <row r="25" spans="1:6" x14ac:dyDescent="0.2">
      <c r="A25" s="14" t="s">
        <v>3</v>
      </c>
      <c r="B25" s="20">
        <v>62014</v>
      </c>
      <c r="C25" s="20">
        <f>'[1]Centros segun titularidad'!$D26</f>
        <v>30</v>
      </c>
      <c r="D25" s="20">
        <f>[2]financiación!$E24</f>
        <v>3039</v>
      </c>
      <c r="E25" s="22">
        <f t="shared" si="0"/>
        <v>4.9005063372786788</v>
      </c>
      <c r="F25" s="20">
        <f>'[3]CCAA '!$B24</f>
        <v>1615</v>
      </c>
    </row>
    <row r="26" spans="1:6" x14ac:dyDescent="0.2">
      <c r="A26" s="14" t="s">
        <v>7</v>
      </c>
      <c r="B26" s="20">
        <v>9260</v>
      </c>
      <c r="C26" s="20">
        <f>'[1]Centros segun titularidad'!$D27</f>
        <v>4</v>
      </c>
      <c r="D26" s="20">
        <f>[2]financiación!$E25</f>
        <v>160</v>
      </c>
      <c r="E26" s="22">
        <f t="shared" si="0"/>
        <v>1.7278617710583155</v>
      </c>
      <c r="F26" s="20">
        <f>'[3]CCAA '!$B25</f>
        <v>145</v>
      </c>
    </row>
    <row r="27" spans="1:6" x14ac:dyDescent="0.2">
      <c r="A27" s="14" t="s">
        <v>8</v>
      </c>
      <c r="B27" s="20">
        <v>8198</v>
      </c>
      <c r="C27" s="20">
        <f>'[1]Centros segun titularidad'!$D28</f>
        <v>2</v>
      </c>
      <c r="D27" s="20">
        <f>[2]financiación!$E26</f>
        <v>311</v>
      </c>
      <c r="E27" s="22">
        <f t="shared" si="0"/>
        <v>3.793608197121249</v>
      </c>
      <c r="F27" s="20">
        <f>'[3]CCAA '!$B26</f>
        <v>292</v>
      </c>
    </row>
    <row r="28" spans="1:6" x14ac:dyDescent="0.2">
      <c r="A28" s="15" t="s">
        <v>4</v>
      </c>
      <c r="B28" s="21">
        <v>8442427</v>
      </c>
      <c r="C28" s="21">
        <f>'[1]Centros segun titularidad'!$D29</f>
        <v>5482</v>
      </c>
      <c r="D28" s="21">
        <f>[2]financiación!$E27</f>
        <v>371064</v>
      </c>
      <c r="E28" s="23">
        <f t="shared" si="0"/>
        <v>4.3952290022762419</v>
      </c>
      <c r="F28" s="21">
        <f>'[3]CCAA '!$B27</f>
        <v>236105</v>
      </c>
    </row>
    <row r="29" spans="1:6" x14ac:dyDescent="0.2">
      <c r="A29" s="2" t="s">
        <v>29</v>
      </c>
      <c r="B29" s="9"/>
      <c r="C29" s="9"/>
      <c r="D29" s="10"/>
      <c r="E29" s="8"/>
    </row>
    <row r="30" spans="1:6" x14ac:dyDescent="0.2">
      <c r="A30" s="16" t="s">
        <v>30</v>
      </c>
      <c r="B30" s="9"/>
      <c r="C30" s="9"/>
      <c r="D30" s="10"/>
      <c r="E30" s="8"/>
    </row>
    <row r="31" spans="1:6" x14ac:dyDescent="0.2">
      <c r="A31" s="2" t="s">
        <v>26</v>
      </c>
      <c r="B31" s="11"/>
      <c r="C31" s="11"/>
      <c r="D31" s="12"/>
      <c r="E31" s="8"/>
    </row>
    <row r="32" spans="1:6" x14ac:dyDescent="0.2">
      <c r="A32" s="2" t="s">
        <v>6</v>
      </c>
      <c r="B32" s="11"/>
      <c r="C32" s="11"/>
      <c r="D32" s="12"/>
      <c r="E32" s="8"/>
    </row>
    <row r="33" spans="1:4" x14ac:dyDescent="0.2">
      <c r="A33" s="16" t="s">
        <v>34</v>
      </c>
      <c r="B33" s="5"/>
      <c r="C33" s="5"/>
      <c r="D33" s="6"/>
    </row>
    <row r="34" spans="1:4" x14ac:dyDescent="0.2">
      <c r="A34" s="2" t="s">
        <v>31</v>
      </c>
      <c r="B34" s="3"/>
      <c r="C34" s="3"/>
      <c r="D34" s="4"/>
    </row>
    <row r="35" spans="1:4" x14ac:dyDescent="0.2">
      <c r="A35" s="2"/>
      <c r="B35" s="3"/>
      <c r="C35" s="3"/>
      <c r="D35" s="4"/>
    </row>
  </sheetData>
  <sortState ref="A41:B60">
    <sortCondition descending="1" ref="B41:B60"/>
  </sortState>
  <mergeCells count="5">
    <mergeCell ref="A7:A8"/>
    <mergeCell ref="F7:F8"/>
    <mergeCell ref="D7:D8"/>
    <mergeCell ref="E7:E8"/>
    <mergeCell ref="C7:C8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</vt:lpstr>
      <vt:lpstr>CCAA!Área_de_impresión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2015-07-20T10:44:42Z</cp:lastPrinted>
  <dcterms:created xsi:type="dcterms:W3CDTF">2004-06-02T10:36:21Z</dcterms:created>
  <dcterms:modified xsi:type="dcterms:W3CDTF">2015-11-12T08:35:50Z</dcterms:modified>
</cp:coreProperties>
</file>