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AREA DE ESTADÍSTICA\NIVEL MÍNIMO - EXPEDIENTES\17. NIVEL MINIMO 2024\01. CUADROS\PUBLICACION NUEVA\"/>
    </mc:Choice>
  </mc:AlternateContent>
  <xr:revisionPtr revIDLastSave="0" documentId="13_ncr:1_{C66AEDEA-6633-4A79-825F-05F079CF9E6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rsaad" sheetId="3" r:id="rId1"/>
    <sheet name="NIVEL MINIMO" sheetId="1" r:id="rId2"/>
    <sheet name="NIVEL MINIMO_2" sheetId="2" r:id="rId3"/>
  </sheets>
  <definedNames>
    <definedName name="_xlnm.Print_Area" localSheetId="0">porsaad!$A$1:$U$12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K8" i="2"/>
  <c r="K14" i="2"/>
  <c r="K15" i="2"/>
  <c r="K18" i="2"/>
  <c r="K7" i="2"/>
  <c r="K9" i="2"/>
  <c r="K10" i="2"/>
  <c r="K11" i="2"/>
  <c r="K12" i="2"/>
  <c r="K13" i="2"/>
  <c r="K16" i="2"/>
  <c r="K17" i="2"/>
  <c r="K19" i="2"/>
  <c r="K20" i="2"/>
  <c r="K21" i="2"/>
  <c r="K22" i="2"/>
  <c r="K6" i="2"/>
  <c r="B24" i="2"/>
  <c r="C24" i="2"/>
  <c r="D24" i="2"/>
  <c r="E24" i="2"/>
  <c r="J24" i="1"/>
  <c r="F24" i="2"/>
  <c r="I24" i="1"/>
  <c r="G24" i="2"/>
  <c r="H24" i="1"/>
  <c r="H24" i="2"/>
  <c r="G24" i="1"/>
  <c r="I24" i="2"/>
  <c r="F24" i="1"/>
  <c r="J24" i="2"/>
  <c r="E24" i="1"/>
  <c r="D24" i="1"/>
  <c r="C24" i="1"/>
  <c r="K24" i="2" l="1"/>
</calcChain>
</file>

<file path=xl/sharedStrings.xml><?xml version="1.0" encoding="utf-8"?>
<sst xmlns="http://schemas.openxmlformats.org/spreadsheetml/2006/main" count="46" uniqueCount="25">
  <si>
    <t>CC.AA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</si>
  <si>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</si>
  <si>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</si>
  <si>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</si>
  <si>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</si>
  <si>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</si>
  <si>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</si>
  <si>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</si>
  <si>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</si>
  <si>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</si>
  <si>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</si>
  <si>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</si>
  <si>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</si>
  <si>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</si>
  <si>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</si>
  <si>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</si>
  <si>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</si>
  <si>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</si>
  <si>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TOTAL</t>
  </si>
  <si>
    <t xml:space="preserve">INFORMACIÓN ESTADÍSTICA DEL </t>
  </si>
  <si>
    <t>SISTEMA PARA LA AUTONOMÍA Y ATENCIÓN A LA DEPENDENCIA</t>
  </si>
  <si>
    <t>Situación a 31 de julio de 2024</t>
  </si>
  <si>
    <t xml:space="preserve">Debido a la revisión permanente de los datos presentados, estos tienen siempre un carácter provisional. </t>
  </si>
  <si>
    <r>
      <t>Instituto de Mayores y Servicios Sociales (Imserso)</t>
    </r>
    <r>
      <rPr>
        <sz val="14"/>
        <color rgb="FF7030A0"/>
        <rFont val="Verdana"/>
        <family val="2"/>
      </rPr>
      <t xml:space="preserve">
 </t>
    </r>
  </si>
  <si>
    <t>NIVEL MÍNIMO GARANTIZADO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</si>
</sst>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>
    <font>
      <sz val="10"/>
      <name val="Arial"/>
      <family val="2"/>
    </font>
    <font>
      <b/>
      <sz val="18"/>
      <color rgb="FF006600"/>
      <name val="Calibri (Cuerpo)"/>
    </font>
    <font>
      <sz val="18"/>
      <color rgb="FF006600"/>
      <name val="Calibri (Cuerpo)"/>
    </font>
    <font>
      <b/>
      <sz val="12"/>
      <name val="Calibri (Cuerpo)"/>
    </font>
    <font>
      <sz val="11"/>
      <name val="Calibri (Cuerpo)"/>
    </font>
    <font>
      <sz val="10"/>
      <name val="Calibri (Cuerpo)"/>
    </font>
    <font>
      <b/>
      <sz val="11"/>
      <name val="Calibri (Cuerpo)"/>
    </font>
    <font>
      <sz val="12"/>
      <name val="Calibri (Cuerpo)"/>
    </font>
    <font>
      <i/>
      <sz val="9"/>
      <name val="Calibri (Cuerpo)"/>
    </font>
    <font>
      <b/>
      <sz val="18"/>
      <color theme="0"/>
      <name val="Calibri (Cuerpo)"/>
    </font>
    <font>
      <b/>
      <sz val="12"/>
      <color theme="0"/>
      <name val="Calibri (Cuerpo)"/>
    </font>
    <font>
      <sz val="10"/>
      <name val="Arial"/>
      <family val="2"/>
    </font>
    <font>
      <sz val="11"/>
      <name val="Arial"/>
      <family val="2"/>
    </font>
    <font>
      <sz val="12"/>
      <color indexed="18"/>
      <name val="Verdana"/>
      <family val="2"/>
    </font>
    <font>
      <b/>
      <sz val="12"/>
      <color indexed="18"/>
      <name val="Verdana"/>
      <family val="2"/>
    </font>
    <font>
      <sz val="12"/>
      <color indexed="17"/>
      <name val="Verdana"/>
      <family val="2"/>
    </font>
    <font>
      <b/>
      <sz val="18"/>
      <color rgb="FF7030A0"/>
      <name val="Verdana"/>
      <family val="2"/>
    </font>
    <font>
      <sz val="18"/>
      <color indexed="17"/>
      <name val="Verdana"/>
      <family val="2"/>
    </font>
    <font>
      <b/>
      <sz val="14"/>
      <color indexed="17"/>
      <name val="Verdana"/>
      <family val="2"/>
    </font>
    <font>
      <b/>
      <sz val="16"/>
      <name val="Verdana"/>
      <family val="2"/>
    </font>
    <font>
      <i/>
      <sz val="8"/>
      <name val="Verdana"/>
      <family val="2"/>
    </font>
    <font>
      <b/>
      <sz val="14"/>
      <color rgb="FF7030A0"/>
      <name val="Verdana"/>
      <family val="2"/>
    </font>
    <font>
      <sz val="14"/>
      <color rgb="FF7030A0"/>
      <name val="Verdana"/>
      <family val="2"/>
    </font>
    <font>
      <b/>
      <sz val="10"/>
      <name val="Calibri (CUERPO)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/>
      <top style="medium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/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</borders>
  <cellStyleXfs count="2">
    <xf numFmtId="0" fontId="0" fillId="0" borderId="0"/>
    <xf numFmtId="0" fontId="11" fillId="0" borderId="0" applyBorder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164" fontId="5" fillId="0" borderId="1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wrapText="1"/>
    </xf>
    <xf numFmtId="164" fontId="5" fillId="0" borderId="16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11" fillId="0" borderId="0" xfId="1" applyAlignment="1">
      <alignment vertical="center"/>
    </xf>
    <xf numFmtId="0" fontId="12" fillId="0" borderId="0" xfId="1" applyFont="1" applyAlignment="1">
      <alignment vertical="center"/>
    </xf>
    <xf numFmtId="0" fontId="11" fillId="0" borderId="0" xfId="1"/>
    <xf numFmtId="0" fontId="13" fillId="0" borderId="0" xfId="1" applyFont="1"/>
    <xf numFmtId="0" fontId="13" fillId="0" borderId="0" xfId="1" applyFont="1" applyAlignment="1">
      <alignment horizontal="left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center" vertical="center" wrapText="1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vertical="center" wrapText="1"/>
    </xf>
    <xf numFmtId="0" fontId="19" fillId="0" borderId="0" xfId="1" applyFont="1" applyAlignment="1">
      <alignment horizontal="center" wrapText="1"/>
    </xf>
    <xf numFmtId="0" fontId="20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5" fillId="0" borderId="0" xfId="0" applyFont="1"/>
    <xf numFmtId="10" fontId="5" fillId="0" borderId="0" xfId="0" applyNumberFormat="1" applyFont="1"/>
    <xf numFmtId="3" fontId="5" fillId="0" borderId="0" xfId="0" applyNumberFormat="1" applyFont="1"/>
    <xf numFmtId="0" fontId="23" fillId="0" borderId="0" xfId="0" applyFont="1" applyAlignment="1">
      <alignment wrapText="1"/>
    </xf>
    <xf numFmtId="0" fontId="8" fillId="0" borderId="0" xfId="0" applyFont="1"/>
    <xf numFmtId="164" fontId="4" fillId="0" borderId="9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164" fontId="23" fillId="0" borderId="12" xfId="0" applyNumberFormat="1" applyFont="1" applyBorder="1" applyAlignment="1">
      <alignment horizontal="right" vertical="center"/>
    </xf>
    <xf numFmtId="164" fontId="23" fillId="0" borderId="15" xfId="0" applyNumberFormat="1" applyFont="1" applyBorder="1" applyAlignment="1">
      <alignment horizontal="right" vertical="center"/>
    </xf>
    <xf numFmtId="164" fontId="23" fillId="0" borderId="19" xfId="0" applyNumberFormat="1" applyFont="1" applyBorder="1" applyAlignment="1">
      <alignment horizontal="right" vertical="center"/>
    </xf>
    <xf numFmtId="164" fontId="23" fillId="0" borderId="20" xfId="0" applyNumberFormat="1" applyFont="1" applyBorder="1" applyAlignment="1">
      <alignment horizontal="right" vertical="center"/>
    </xf>
    <xf numFmtId="164" fontId="23" fillId="0" borderId="21" xfId="0" applyNumberFormat="1" applyFont="1" applyBorder="1" applyAlignment="1">
      <alignment horizontal="right" vertical="center"/>
    </xf>
    <xf numFmtId="0" fontId="21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>
      <alignment horizontal="center" wrapText="1"/>
    </xf>
    <xf numFmtId="0" fontId="20" fillId="0" borderId="0" xfId="1" applyFont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83534AE-99EF-4542-A40C-115F6168BF85}"/>
  </cellStyles>
  <dxfs count="0"/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438150</xdr:colOff>
      <xdr:row>1</xdr:row>
      <xdr:rowOff>9525</xdr:rowOff>
    </xdr:from>
    <xdr:ext cx="1943100" cy="533400"/>
    <xdr:pic>
      <xdr:nvPicPr>
        <xdr:cNvPr id="2" name="Picture 3" descr="Sistema para la Autonomía y Atención a la Dependencia (SAAD)">
          <a:extLst>
            <a:ext uri="{FF2B5EF4-FFF2-40B4-BE49-F238E27FC236}">
              <a16:creationId xmlns:a16="http://schemas.microsoft.com/office/drawing/2014/main" id="{CBF33A15-3DE5-4170-B1BE-8DCCAEE3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943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619500" cy="842621"/>
    <xdr:pic>
      <xdr:nvPicPr>
        <xdr:cNvPr id="3" name="Imagen 2">
          <a:extLst>
            <a:ext uri="{FF2B5EF4-FFF2-40B4-BE49-F238E27FC236}">
              <a16:creationId xmlns:a16="http://schemas.microsoft.com/office/drawing/2014/main" id="{21518B96-4440-45BF-8BA9-7A507C2BC5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6"/>
        <a:stretch/>
      </xdr:blipFill>
      <xdr:spPr>
        <a:xfrm>
          <a:off x="0" y="0"/>
          <a:ext cx="3619500" cy="842621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22</xdr:col>
      <xdr:colOff>447839</xdr:colOff>
      <xdr:row>17</xdr:row>
      <xdr:rowOff>31770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70F357-ED35-4144-BBA3-5851E78D3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0630064" cy="7385070"/>
        </a:xfrm>
        <a:prstGeom prst="rect">
          <a:avLst/>
        </a:prstGeom>
      </xdr:spPr>
    </xdr:pic>
    <xdr:clientData/>
  </xdr:twoCellAnchor>
  <xdr:twoCellAnchor>
    <xdr:from>
      <xdr:col>12</xdr:col>
      <xdr:colOff>199572</xdr:colOff>
      <xdr:row>6</xdr:row>
      <xdr:rowOff>348796</xdr:rowOff>
    </xdr:from>
    <xdr:to>
      <xdr:col>20</xdr:col>
      <xdr:colOff>27214</xdr:colOff>
      <xdr:row>11</xdr:row>
      <xdr:rowOff>122464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2D9CECC8-59CA-4C0F-8DF3-F2EA48FC488A}"/>
            </a:ext>
          </a:extLst>
        </xdr:cNvPr>
        <xdr:cNvSpPr txBox="1"/>
      </xdr:nvSpPr>
      <xdr:spPr>
        <a:xfrm>
          <a:off x="5547179" y="3315153"/>
          <a:ext cx="3732892" cy="223656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es-ES" sz="2600" b="1" kern="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FINANCIACIÓN</a:t>
          </a:r>
          <a:r>
            <a:rPr lang="es-ES" sz="2600" b="1" kern="100" baseline="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NIVEL MÍNIMO</a:t>
          </a:r>
          <a:endParaRPr lang="es-ES" sz="2600" b="1" kern="100">
            <a:solidFill>
              <a:srgbClr val="FFFF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575798</xdr:colOff>
      <xdr:row>0</xdr:row>
      <xdr:rowOff>525826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97D570-2D83-2614-0E18-F6388B22E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683997" cy="52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575798</xdr:colOff>
      <xdr:row>0</xdr:row>
      <xdr:rowOff>525827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A93A2F-FA56-9758-84A8-4BCE7F46A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683997" cy="52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D30E-480F-45AD-960F-09D799285912}">
  <sheetPr>
    <tabColor theme="0"/>
    <pageSetUpPr fitToPage="1"/>
  </sheetPr>
  <dimension ref="A1:U12"/>
  <sheetViews>
    <sheetView showGridLines="0" zoomScale="70" zoomScaleNormal="70" workbookViewId="0">
      <selection activeCell="AB11" sqref="AB11:AC12"/>
    </sheetView>
  </sheetViews>
  <sheetFormatPr baseColWidth="10" defaultColWidth="11.42578125" defaultRowHeight="15"/>
  <cols>
    <col min="1" max="1" width="0.5703125" style="29" customWidth="1"/>
    <col min="2" max="2" width="15.28515625" style="29" customWidth="1"/>
    <col min="3" max="3" width="0.85546875" style="29" customWidth="1"/>
    <col min="4" max="4" width="13.42578125" style="29" customWidth="1"/>
    <col min="5" max="5" width="0.85546875" style="29" customWidth="1"/>
    <col min="6" max="6" width="7" style="29" customWidth="1"/>
    <col min="7" max="7" width="7.140625" style="29" customWidth="1"/>
    <col min="8" max="8" width="7" style="29" customWidth="1"/>
    <col min="9" max="9" width="7.140625" style="29" customWidth="1"/>
    <col min="10" max="10" width="7" style="29" customWidth="1"/>
    <col min="11" max="11" width="7.140625" style="29" customWidth="1"/>
    <col min="12" max="12" width="7" style="29" customWidth="1"/>
    <col min="13" max="13" width="7.140625" style="29" customWidth="1"/>
    <col min="14" max="14" width="7" style="29" customWidth="1"/>
    <col min="15" max="15" width="7.140625" style="29" customWidth="1"/>
    <col min="16" max="16" width="7" style="19" customWidth="1"/>
    <col min="17" max="17" width="7.140625" style="29" customWidth="1"/>
    <col min="18" max="18" width="7" style="19" customWidth="1"/>
    <col min="19" max="19" width="7.140625" style="29" customWidth="1"/>
    <col min="20" max="20" width="9.140625" style="29" customWidth="1"/>
    <col min="21" max="21" width="2.140625" style="29" customWidth="1"/>
    <col min="22" max="16384" width="11.42578125" style="29"/>
  </cols>
  <sheetData>
    <row r="1" spans="1:21" s="19" customFormat="1" ht="14.25">
      <c r="B1" s="20"/>
      <c r="H1" s="21"/>
    </row>
    <row r="2" spans="1:21" s="23" customFormat="1" ht="93.75" customHeight="1">
      <c r="A2" s="22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22"/>
    </row>
    <row r="3" spans="1:21" s="25" customFormat="1" ht="45.75" customHeight="1">
      <c r="A3" s="24"/>
      <c r="B3" s="58" t="s">
        <v>19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24"/>
    </row>
    <row r="4" spans="1:21" s="25" customFormat="1" ht="45.75" customHeight="1">
      <c r="A4" s="24"/>
      <c r="B4" s="58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24"/>
    </row>
    <row r="5" spans="1:21" s="28" customFormat="1" ht="9.75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6"/>
    </row>
    <row r="6" spans="1:21" ht="23.25" customHeight="1">
      <c r="B6" s="59" t="s">
        <v>21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1" ht="74.099999999999994" customHeight="1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 ht="48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15" customHeight="1">
      <c r="B9" s="61" t="s">
        <v>22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1:21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1:21" ht="42.6" customHeight="1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21" s="32" customFormat="1" ht="78" customHeight="1">
      <c r="B12" s="56" t="s">
        <v>23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</sheetData>
  <mergeCells count="7">
    <mergeCell ref="B12:T12"/>
    <mergeCell ref="B2:T2"/>
    <mergeCell ref="B3:T3"/>
    <mergeCell ref="B4:T4"/>
    <mergeCell ref="B6:U6"/>
    <mergeCell ref="B7:U7"/>
    <mergeCell ref="B9:S10"/>
  </mergeCells>
  <printOptions horizontalCentered="1"/>
  <pageMargins left="0" right="0" top="0.43307086614173229" bottom="0.43307086614173229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zoomScaleNormal="100" workbookViewId="0">
      <selection activeCell="B5" sqref="B5"/>
    </sheetView>
  </sheetViews>
  <sheetFormatPr baseColWidth="10" defaultRowHeight="12.75"/>
  <cols>
    <col min="1" max="1" width="30.140625" style="33" customWidth="1"/>
    <col min="2" max="10" width="18.7109375" style="33" customWidth="1"/>
    <col min="11" max="11" width="11.42578125" style="34"/>
    <col min="12" max="12" width="13.28515625" style="34" bestFit="1" customWidth="1"/>
    <col min="13" max="15" width="11.42578125" style="34"/>
    <col min="16" max="16384" width="11.42578125" style="33"/>
  </cols>
  <sheetData>
    <row r="1" spans="1:16" ht="44.25" customHeight="1" thickBot="1"/>
    <row r="2" spans="1:16" s="34" customFormat="1" ht="24" thickBot="1">
      <c r="A2" s="62" t="s">
        <v>24</v>
      </c>
      <c r="B2" s="63"/>
      <c r="C2" s="63"/>
      <c r="D2" s="63"/>
      <c r="E2" s="63"/>
      <c r="F2" s="63"/>
      <c r="G2" s="63"/>
      <c r="H2" s="63"/>
      <c r="I2" s="63"/>
      <c r="J2" s="63"/>
    </row>
    <row r="3" spans="1:16" s="34" customFormat="1" ht="12" customHeight="1" thickBot="1">
      <c r="A3" s="1"/>
      <c r="B3" s="2"/>
      <c r="C3" s="2"/>
      <c r="D3" s="2"/>
      <c r="E3" s="2"/>
      <c r="F3" s="2"/>
      <c r="G3" s="2"/>
      <c r="H3" s="2"/>
      <c r="I3" s="2"/>
      <c r="J3" s="2"/>
    </row>
    <row r="4" spans="1:16" s="34" customFormat="1" ht="16.5" thickBot="1">
      <c r="A4" s="47" t="s">
        <v>0</v>
      </c>
      <c r="B4" s="49">
        <v>2024</v>
      </c>
      <c r="C4" s="48">
        <v>2023</v>
      </c>
      <c r="D4" s="49">
        <v>2022</v>
      </c>
      <c r="E4" s="48">
        <v>2021</v>
      </c>
      <c r="F4" s="48">
        <v>2020</v>
      </c>
      <c r="G4" s="48">
        <v>2019</v>
      </c>
      <c r="H4" s="48">
        <v>2018</v>
      </c>
      <c r="I4" s="48">
        <v>2017</v>
      </c>
      <c r="J4" s="48">
        <v>2016</v>
      </c>
    </row>
    <row r="5" spans="1:16" s="34" customFormat="1" ht="6" customHeight="1" thickBo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6" s="34" customFormat="1" ht="14.25">
      <c r="A6" s="4" t="s">
        <v>1</v>
      </c>
      <c r="B6" s="15">
        <v>596128218.72000003</v>
      </c>
      <c r="C6" s="5">
        <v>557101144.38</v>
      </c>
      <c r="D6" s="5">
        <v>480022999.60000002</v>
      </c>
      <c r="E6" s="5">
        <v>341478861.59999996</v>
      </c>
      <c r="F6" s="5">
        <v>272970380.93000001</v>
      </c>
      <c r="G6" s="5">
        <v>260607408.6305846</v>
      </c>
      <c r="H6" s="5">
        <v>248034345.63999996</v>
      </c>
      <c r="I6" s="5">
        <v>230435444.24000001</v>
      </c>
      <c r="J6" s="5">
        <v>232933455.69</v>
      </c>
      <c r="P6" s="35"/>
    </row>
    <row r="7" spans="1:16" s="34" customFormat="1" ht="14.25">
      <c r="A7" s="6" t="s">
        <v>2</v>
      </c>
      <c r="B7" s="16">
        <v>70254908.070000008</v>
      </c>
      <c r="C7" s="7">
        <v>67733202.659999996</v>
      </c>
      <c r="D7" s="7">
        <v>57458130.82</v>
      </c>
      <c r="E7" s="7">
        <v>45630079.539999999</v>
      </c>
      <c r="F7" s="7">
        <v>38896178.109999999</v>
      </c>
      <c r="G7" s="7">
        <v>39606752.5846655</v>
      </c>
      <c r="H7" s="7">
        <v>36440074.830000006</v>
      </c>
      <c r="I7" s="7">
        <v>32454693.520000003</v>
      </c>
      <c r="J7" s="7">
        <v>31009356.289999999</v>
      </c>
      <c r="P7" s="35"/>
    </row>
    <row r="8" spans="1:16" s="34" customFormat="1" ht="14.25">
      <c r="A8" s="6" t="s">
        <v>3</v>
      </c>
      <c r="B8" s="16">
        <v>59891609.82</v>
      </c>
      <c r="C8" s="7">
        <v>53096170.189999998</v>
      </c>
      <c r="D8" s="7">
        <v>47213326.909999996</v>
      </c>
      <c r="E8" s="7">
        <v>38869045.5</v>
      </c>
      <c r="F8" s="7">
        <v>30221065.330000002</v>
      </c>
      <c r="G8" s="7">
        <v>27835692.5866827</v>
      </c>
      <c r="H8" s="7">
        <v>28905951.739999998</v>
      </c>
      <c r="I8" s="7">
        <v>26184445.419999991</v>
      </c>
      <c r="J8" s="7">
        <v>24959095.18</v>
      </c>
      <c r="P8" s="35"/>
    </row>
    <row r="9" spans="1:16" s="34" customFormat="1" ht="14.25">
      <c r="A9" s="6" t="s">
        <v>4</v>
      </c>
      <c r="B9" s="16">
        <v>38228212.350000001</v>
      </c>
      <c r="C9" s="7">
        <v>52739987.660000004</v>
      </c>
      <c r="D9" s="7">
        <v>26544026.190000001</v>
      </c>
      <c r="E9" s="7">
        <v>25237949.640000001</v>
      </c>
      <c r="F9" s="7">
        <v>21618679.830000002</v>
      </c>
      <c r="G9" s="7">
        <v>21578654.174889803</v>
      </c>
      <c r="H9" s="7">
        <v>22833430.979999997</v>
      </c>
      <c r="I9" s="7">
        <v>17723026.390000004</v>
      </c>
      <c r="J9" s="7">
        <v>19704706.099999998</v>
      </c>
      <c r="P9" s="35"/>
    </row>
    <row r="10" spans="1:16" s="34" customFormat="1" ht="14.25">
      <c r="A10" s="6" t="s">
        <v>5</v>
      </c>
      <c r="B10" s="16">
        <v>62268353.100000009</v>
      </c>
      <c r="C10" s="7">
        <v>58022753.38000001</v>
      </c>
      <c r="D10" s="7">
        <v>43287789.539999999</v>
      </c>
      <c r="E10" s="7">
        <v>34200861.780000001</v>
      </c>
      <c r="F10" s="7">
        <v>30987284.469999999</v>
      </c>
      <c r="G10" s="7">
        <v>30724689.038352497</v>
      </c>
      <c r="H10" s="7">
        <v>29385759.59</v>
      </c>
      <c r="I10" s="7">
        <v>27301976.030000001</v>
      </c>
      <c r="J10" s="7">
        <v>26912261.099999998</v>
      </c>
      <c r="P10" s="35"/>
    </row>
    <row r="11" spans="1:16" s="34" customFormat="1" ht="14.25">
      <c r="A11" s="6" t="s">
        <v>6</v>
      </c>
      <c r="B11" s="16">
        <v>31100973.660000004</v>
      </c>
      <c r="C11" s="7">
        <v>27839257.719999999</v>
      </c>
      <c r="D11" s="7">
        <v>25635901.790000003</v>
      </c>
      <c r="E11" s="7">
        <v>22341686.879999999</v>
      </c>
      <c r="F11" s="7">
        <v>16697714.07</v>
      </c>
      <c r="G11" s="7">
        <v>19665588.177419901</v>
      </c>
      <c r="H11" s="7">
        <v>17727361.719999999</v>
      </c>
      <c r="I11" s="7">
        <v>20811481.040000003</v>
      </c>
      <c r="J11" s="7">
        <v>16473785.93</v>
      </c>
      <c r="P11" s="35"/>
    </row>
    <row r="12" spans="1:16" s="34" customFormat="1" ht="14.25">
      <c r="A12" s="6" t="s">
        <v>7</v>
      </c>
      <c r="B12" s="16">
        <v>241033976.01999998</v>
      </c>
      <c r="C12" s="7">
        <v>228341090.63999999</v>
      </c>
      <c r="D12" s="7">
        <v>197952893.11000001</v>
      </c>
      <c r="E12" s="7">
        <v>162615588.76000002</v>
      </c>
      <c r="F12" s="7">
        <v>138748109.63</v>
      </c>
      <c r="G12" s="7">
        <v>136622051.26317579</v>
      </c>
      <c r="H12" s="7">
        <v>134549719.29000002</v>
      </c>
      <c r="I12" s="7">
        <v>121349361.86999999</v>
      </c>
      <c r="J12" s="7">
        <v>105403825.13</v>
      </c>
      <c r="P12" s="35"/>
    </row>
    <row r="13" spans="1:16" s="34" customFormat="1" ht="14.25">
      <c r="A13" s="6" t="s">
        <v>8</v>
      </c>
      <c r="B13" s="16">
        <v>126131951.59000002</v>
      </c>
      <c r="C13" s="7">
        <v>107746484.23999999</v>
      </c>
      <c r="D13" s="7">
        <v>98492839.099999994</v>
      </c>
      <c r="E13" s="7">
        <v>84915305.219999984</v>
      </c>
      <c r="F13" s="7">
        <v>70981367.74000001</v>
      </c>
      <c r="G13" s="7">
        <v>73699925.125440106</v>
      </c>
      <c r="H13" s="7">
        <v>69850833.49000001</v>
      </c>
      <c r="I13" s="7">
        <v>61272059.670000002</v>
      </c>
      <c r="J13" s="7">
        <v>57275014.550000004</v>
      </c>
      <c r="P13" s="35"/>
    </row>
    <row r="14" spans="1:16" s="34" customFormat="1" ht="14.25">
      <c r="A14" s="6" t="s">
        <v>9</v>
      </c>
      <c r="B14" s="16">
        <v>359434011.47999996</v>
      </c>
      <c r="C14" s="7">
        <v>330534299.58999997</v>
      </c>
      <c r="D14" s="7">
        <v>324082371.13999999</v>
      </c>
      <c r="E14" s="7">
        <v>237591777.14999998</v>
      </c>
      <c r="F14" s="7">
        <v>194151006.50999999</v>
      </c>
      <c r="G14" s="7">
        <v>200143387.18195191</v>
      </c>
      <c r="H14" s="7">
        <v>195168600.37000003</v>
      </c>
      <c r="I14" s="7">
        <v>173327122.09999996</v>
      </c>
      <c r="J14" s="7">
        <v>180758436.47000003</v>
      </c>
      <c r="P14" s="35"/>
    </row>
    <row r="15" spans="1:16" s="34" customFormat="1" ht="14.25">
      <c r="A15" s="6" t="s">
        <v>10</v>
      </c>
      <c r="B15" s="16">
        <v>216409635.38999996</v>
      </c>
      <c r="C15" s="7">
        <v>201874994.91</v>
      </c>
      <c r="D15" s="7">
        <v>177121439.76999998</v>
      </c>
      <c r="E15" s="7">
        <v>127351984.63</v>
      </c>
      <c r="F15" s="7">
        <v>105976426.36</v>
      </c>
      <c r="G15" s="7">
        <v>94893367.331445798</v>
      </c>
      <c r="H15" s="7">
        <v>86406465.399999991</v>
      </c>
      <c r="I15" s="7">
        <v>76372368.910000011</v>
      </c>
      <c r="J15" s="7">
        <v>80164971.560000002</v>
      </c>
      <c r="P15" s="35"/>
    </row>
    <row r="16" spans="1:16" s="34" customFormat="1" ht="14.25">
      <c r="A16" s="6" t="s">
        <v>11</v>
      </c>
      <c r="B16" s="16">
        <v>82443380.689999983</v>
      </c>
      <c r="C16" s="7">
        <v>75542033.720000014</v>
      </c>
      <c r="D16" s="7">
        <v>65524799.780000001</v>
      </c>
      <c r="E16" s="7">
        <v>54004314.209999993</v>
      </c>
      <c r="F16" s="7">
        <v>43181343.920000002</v>
      </c>
      <c r="G16" s="7">
        <v>43676836.589030899</v>
      </c>
      <c r="H16" s="7">
        <v>42618831.580000006</v>
      </c>
      <c r="I16" s="7">
        <v>38640718.620000005</v>
      </c>
      <c r="J16" s="7">
        <v>35463890.390000001</v>
      </c>
      <c r="P16" s="35"/>
    </row>
    <row r="17" spans="1:16" s="34" customFormat="1" ht="14.25">
      <c r="A17" s="6" t="s">
        <v>12</v>
      </c>
      <c r="B17" s="16">
        <v>172043107.55000001</v>
      </c>
      <c r="C17" s="7">
        <v>155642481.66000003</v>
      </c>
      <c r="D17" s="7">
        <v>134694342.51000002</v>
      </c>
      <c r="E17" s="7">
        <v>120411454.99000001</v>
      </c>
      <c r="F17" s="7">
        <v>94885096.150000006</v>
      </c>
      <c r="G17" s="7">
        <v>94521399.8565211</v>
      </c>
      <c r="H17" s="7">
        <v>92308787.160000011</v>
      </c>
      <c r="I17" s="7">
        <v>84516619.090000004</v>
      </c>
      <c r="J17" s="7">
        <v>86376333.260000005</v>
      </c>
      <c r="P17" s="35"/>
    </row>
    <row r="18" spans="1:16" s="34" customFormat="1" ht="14.25">
      <c r="A18" s="6" t="s">
        <v>13</v>
      </c>
      <c r="B18" s="16">
        <v>359733352.08999997</v>
      </c>
      <c r="C18" s="7">
        <v>329601054.97000003</v>
      </c>
      <c r="D18" s="7">
        <v>282146805.77999997</v>
      </c>
      <c r="E18" s="7">
        <v>236135511.12999997</v>
      </c>
      <c r="F18" s="7">
        <v>192563247.73999998</v>
      </c>
      <c r="G18" s="7">
        <v>201366711.13097492</v>
      </c>
      <c r="H18" s="7">
        <v>204128946.94999999</v>
      </c>
      <c r="I18" s="7">
        <v>175045361.52000001</v>
      </c>
      <c r="J18" s="7">
        <v>158286918.67000002</v>
      </c>
      <c r="P18" s="35"/>
    </row>
    <row r="19" spans="1:16" s="34" customFormat="1" ht="14.25">
      <c r="A19" s="6" t="s">
        <v>14</v>
      </c>
      <c r="B19" s="16">
        <v>69155682.019999996</v>
      </c>
      <c r="C19" s="7">
        <v>54112157.050000004</v>
      </c>
      <c r="D19" s="7">
        <v>50846192.170000002</v>
      </c>
      <c r="E19" s="7">
        <v>42867864.530000001</v>
      </c>
      <c r="F19" s="7">
        <v>35683937.57</v>
      </c>
      <c r="G19" s="7">
        <v>37218865.286630802</v>
      </c>
      <c r="H19" s="7">
        <v>35946405.740000002</v>
      </c>
      <c r="I19" s="7">
        <v>45134745.370000005</v>
      </c>
      <c r="J19" s="7">
        <v>48230152.129999995</v>
      </c>
      <c r="P19" s="35"/>
    </row>
    <row r="20" spans="1:16" s="34" customFormat="1" ht="14.25">
      <c r="A20" s="6" t="s">
        <v>15</v>
      </c>
      <c r="B20" s="16">
        <v>26110359.039999999</v>
      </c>
      <c r="C20" s="7">
        <v>24946680.590000004</v>
      </c>
      <c r="D20" s="7">
        <v>21479414.82</v>
      </c>
      <c r="E20" s="7">
        <v>18227464.710000001</v>
      </c>
      <c r="F20" s="7">
        <v>15246069.759999998</v>
      </c>
      <c r="G20" s="7">
        <v>14755717.205943899</v>
      </c>
      <c r="H20" s="7">
        <v>14946551.869999999</v>
      </c>
      <c r="I20" s="7">
        <v>13443559.810000004</v>
      </c>
      <c r="J20" s="7">
        <v>11763625.43</v>
      </c>
      <c r="P20" s="35"/>
    </row>
    <row r="21" spans="1:16" s="34" customFormat="1" ht="14.25">
      <c r="A21" s="6" t="s">
        <v>16</v>
      </c>
      <c r="B21" s="16">
        <v>100395739.96000001</v>
      </c>
      <c r="C21" s="7">
        <v>99409540.370000005</v>
      </c>
      <c r="D21" s="7">
        <v>90288531.330000013</v>
      </c>
      <c r="E21" s="7">
        <v>81699201.150000006</v>
      </c>
      <c r="F21" s="7">
        <v>71311593.280000001</v>
      </c>
      <c r="G21" s="7">
        <v>74772144.232504398</v>
      </c>
      <c r="H21" s="7">
        <v>77753707.360000014</v>
      </c>
      <c r="I21" s="7">
        <v>74682007.799999997</v>
      </c>
      <c r="J21" s="7">
        <v>66722992.939999998</v>
      </c>
      <c r="P21" s="35"/>
    </row>
    <row r="22" spans="1:16" s="34" customFormat="1" ht="15" thickBot="1">
      <c r="A22" s="8" t="s">
        <v>17</v>
      </c>
      <c r="B22" s="17">
        <v>17650197.120000001</v>
      </c>
      <c r="C22" s="9">
        <v>18282266.310000002</v>
      </c>
      <c r="D22" s="9">
        <v>14713944.07</v>
      </c>
      <c r="E22" s="9">
        <v>11899910.569999998</v>
      </c>
      <c r="F22" s="9">
        <v>9938898.6499999985</v>
      </c>
      <c r="G22" s="9">
        <v>10532520.911048098</v>
      </c>
      <c r="H22" s="9">
        <v>10597522.17</v>
      </c>
      <c r="I22" s="9">
        <v>9652484.6699999999</v>
      </c>
      <c r="J22" s="9">
        <v>9108749.620000001</v>
      </c>
      <c r="P22" s="35"/>
    </row>
    <row r="23" spans="1:16" s="34" customFormat="1" ht="6" customHeight="1" thickBot="1">
      <c r="A23" s="44"/>
      <c r="B23" s="18"/>
      <c r="C23" s="18"/>
      <c r="D23" s="18"/>
      <c r="E23" s="18"/>
      <c r="F23" s="18"/>
      <c r="G23" s="18"/>
      <c r="H23" s="18"/>
      <c r="I23" s="18"/>
      <c r="J23" s="18"/>
    </row>
    <row r="24" spans="1:16" s="34" customFormat="1" ht="15.75" thickBot="1">
      <c r="A24" s="46" t="s">
        <v>18</v>
      </c>
      <c r="B24" s="11">
        <f t="shared" ref="B24:J24" si="0">SUM(B6:B22)</f>
        <v>2628413668.6700001</v>
      </c>
      <c r="C24" s="11">
        <f t="shared" si="0"/>
        <v>2442565600.0400004</v>
      </c>
      <c r="D24" s="11">
        <f t="shared" si="0"/>
        <v>2137505748.4299998</v>
      </c>
      <c r="E24" s="11">
        <f t="shared" si="0"/>
        <v>1685478861.9899998</v>
      </c>
      <c r="F24" s="11">
        <f t="shared" si="0"/>
        <v>1384058400.0499997</v>
      </c>
      <c r="G24" s="11">
        <f t="shared" si="0"/>
        <v>1382221711.3072627</v>
      </c>
      <c r="H24" s="11">
        <f t="shared" si="0"/>
        <v>1347603295.8800001</v>
      </c>
      <c r="I24" s="11">
        <f t="shared" si="0"/>
        <v>1228347476.0699999</v>
      </c>
      <c r="J24" s="11">
        <f t="shared" si="0"/>
        <v>1191547570.4399998</v>
      </c>
      <c r="P24" s="35"/>
    </row>
    <row r="25" spans="1:16" s="34" customFormat="1" ht="15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6" s="34" customFormat="1" ht="15">
      <c r="A26" s="36"/>
      <c r="B26" s="13"/>
      <c r="C26" s="13"/>
      <c r="D26" s="13"/>
      <c r="E26" s="13"/>
      <c r="F26" s="13"/>
      <c r="G26" s="13"/>
      <c r="H26" s="13"/>
      <c r="I26" s="13"/>
      <c r="J26" s="13"/>
    </row>
    <row r="27" spans="1:16" s="34" customFormat="1" ht="15">
      <c r="A27" s="37"/>
      <c r="B27" s="13"/>
      <c r="C27" s="13"/>
      <c r="D27" s="13"/>
      <c r="E27" s="13"/>
      <c r="F27" s="13"/>
      <c r="G27" s="13"/>
      <c r="H27" s="13"/>
      <c r="I27" s="13"/>
      <c r="J27" s="13"/>
    </row>
    <row r="28" spans="1:16" s="34" customFormat="1" ht="15">
      <c r="A28" s="37"/>
      <c r="B28" s="13"/>
      <c r="C28" s="13"/>
      <c r="D28" s="13"/>
      <c r="E28" s="13"/>
      <c r="F28" s="13"/>
      <c r="G28" s="13"/>
      <c r="H28" s="13"/>
      <c r="I28" s="13"/>
      <c r="J28" s="13"/>
    </row>
  </sheetData>
  <mergeCells count="1">
    <mergeCell ref="A2:J2"/>
  </mergeCells>
  <pageMargins left="0.7" right="0.7" top="0.75" bottom="0.75" header="0.3" footer="0.3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"/>
  <sheetViews>
    <sheetView zoomScaleNormal="100" workbookViewId="0">
      <selection activeCell="A2" sqref="A2:K2"/>
    </sheetView>
  </sheetViews>
  <sheetFormatPr baseColWidth="10" defaultRowHeight="12.75"/>
  <cols>
    <col min="1" max="1" width="30.140625" style="33" customWidth="1"/>
    <col min="2" max="10" width="18.7109375" style="33" customWidth="1"/>
    <col min="11" max="11" width="19.7109375" style="33" customWidth="1"/>
    <col min="12" max="12" width="11.42578125" style="33"/>
    <col min="13" max="13" width="11.42578125" style="34"/>
    <col min="14" max="14" width="13.28515625" style="34" bestFit="1" customWidth="1"/>
    <col min="15" max="17" width="11.42578125" style="34"/>
    <col min="18" max="16384" width="11.42578125" style="33"/>
  </cols>
  <sheetData>
    <row r="1" spans="1:14" ht="44.25" customHeight="1" thickBot="1"/>
    <row r="2" spans="1:14" s="34" customFormat="1" ht="24" thickBot="1">
      <c r="A2" s="62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33"/>
    </row>
    <row r="3" spans="1:14" s="34" customFormat="1" ht="12" customHeight="1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33"/>
    </row>
    <row r="4" spans="1:14" s="34" customFormat="1" ht="16.5" thickBot="1">
      <c r="A4" s="47" t="s">
        <v>0</v>
      </c>
      <c r="B4" s="49">
        <v>2015</v>
      </c>
      <c r="C4" s="48">
        <v>2014</v>
      </c>
      <c r="D4" s="49">
        <v>2013</v>
      </c>
      <c r="E4" s="48">
        <v>2012</v>
      </c>
      <c r="F4" s="48">
        <v>2011</v>
      </c>
      <c r="G4" s="48">
        <v>2010</v>
      </c>
      <c r="H4" s="48">
        <v>2009</v>
      </c>
      <c r="I4" s="48">
        <v>2008</v>
      </c>
      <c r="J4" s="48">
        <v>2007</v>
      </c>
      <c r="K4" s="50" t="s">
        <v>18</v>
      </c>
      <c r="L4" s="33"/>
    </row>
    <row r="5" spans="1:14" s="34" customFormat="1" ht="6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3"/>
    </row>
    <row r="6" spans="1:14" s="34" customFormat="1" ht="14.25">
      <c r="A6" s="4" t="s">
        <v>1</v>
      </c>
      <c r="B6" s="39">
        <v>241627717.24000001</v>
      </c>
      <c r="C6" s="38">
        <v>251935010.89000002</v>
      </c>
      <c r="D6" s="38">
        <v>273954583.87</v>
      </c>
      <c r="E6" s="38">
        <v>334939642.13000005</v>
      </c>
      <c r="F6" s="38">
        <v>357196445.36000001</v>
      </c>
      <c r="G6" s="38">
        <v>375095136.04999989</v>
      </c>
      <c r="H6" s="38">
        <v>334853467.18000001</v>
      </c>
      <c r="I6" s="38">
        <v>182702821.46000001</v>
      </c>
      <c r="J6" s="38">
        <v>33544119.559999999</v>
      </c>
      <c r="K6" s="53">
        <f>SUM('NIVEL MINIMO'!B6:J6,'NIVEL MINIMO_2'!B6:J6)</f>
        <v>5605561203.1705847</v>
      </c>
      <c r="L6" s="33"/>
      <c r="N6" s="35"/>
    </row>
    <row r="7" spans="1:14" s="34" customFormat="1" ht="14.25">
      <c r="A7" s="6" t="s">
        <v>2</v>
      </c>
      <c r="B7" s="41">
        <v>31285166.310000002</v>
      </c>
      <c r="C7" s="40">
        <v>28526742.960000001</v>
      </c>
      <c r="D7" s="40">
        <v>25224243.380000003</v>
      </c>
      <c r="E7" s="40">
        <v>40264234.649999999</v>
      </c>
      <c r="F7" s="40">
        <v>32793958.489999995</v>
      </c>
      <c r="G7" s="40">
        <v>62364108.160000011</v>
      </c>
      <c r="H7" s="40">
        <v>48759340.050000012</v>
      </c>
      <c r="I7" s="40">
        <v>29741508.509999998</v>
      </c>
      <c r="J7" s="40">
        <v>2565498.5499999998</v>
      </c>
      <c r="K7" s="55">
        <f>SUM('NIVEL MINIMO'!B7:J7,'NIVEL MINIMO_2'!B7:J7)</f>
        <v>721008177.48466539</v>
      </c>
      <c r="L7" s="33"/>
      <c r="N7" s="35"/>
    </row>
    <row r="8" spans="1:14" s="34" customFormat="1" ht="14.25">
      <c r="A8" s="6" t="s">
        <v>3</v>
      </c>
      <c r="B8" s="41">
        <v>22900601.759999998</v>
      </c>
      <c r="C8" s="40">
        <v>25102278.530000001</v>
      </c>
      <c r="D8" s="40">
        <v>23073088.84</v>
      </c>
      <c r="E8" s="40">
        <v>25999937.399999999</v>
      </c>
      <c r="F8" s="40">
        <v>22504644.390000004</v>
      </c>
      <c r="G8" s="40">
        <v>33854311.519999996</v>
      </c>
      <c r="H8" s="40">
        <v>30379080.849999998</v>
      </c>
      <c r="I8" s="40">
        <v>20991596.880000003</v>
      </c>
      <c r="J8" s="40">
        <v>2346709.0699999998</v>
      </c>
      <c r="K8" s="51">
        <f>SUM('NIVEL MINIMO'!B8:J8,'NIVEL MINIMO_2'!B8:J8)</f>
        <v>544328651.91668272</v>
      </c>
      <c r="L8" s="33"/>
      <c r="N8" s="35"/>
    </row>
    <row r="9" spans="1:14" s="34" customFormat="1" ht="14.25">
      <c r="A9" s="6" t="s">
        <v>4</v>
      </c>
      <c r="B9" s="41">
        <v>16767606.419999994</v>
      </c>
      <c r="C9" s="40">
        <v>18659356.66</v>
      </c>
      <c r="D9" s="40">
        <v>21246363.57</v>
      </c>
      <c r="E9" s="40">
        <v>18388081.569999997</v>
      </c>
      <c r="F9" s="40">
        <v>18072422.979999997</v>
      </c>
      <c r="G9" s="40">
        <v>24037090.350000005</v>
      </c>
      <c r="H9" s="40">
        <v>20305164.390000004</v>
      </c>
      <c r="I9" s="40">
        <v>7763218.3799999999</v>
      </c>
      <c r="J9" s="40">
        <v>546444.05000000005</v>
      </c>
      <c r="K9" s="51">
        <f>SUM('NIVEL MINIMO'!B9:J9,'NIVEL MINIMO_2'!B9:J9)</f>
        <v>391994421.68488985</v>
      </c>
      <c r="L9" s="33"/>
      <c r="N9" s="35"/>
    </row>
    <row r="10" spans="1:14" s="34" customFormat="1" ht="14.25">
      <c r="A10" s="6" t="s">
        <v>5</v>
      </c>
      <c r="B10" s="41">
        <v>27349802.109999996</v>
      </c>
      <c r="C10" s="40">
        <v>24849308.809999995</v>
      </c>
      <c r="D10" s="40">
        <v>23860193.66</v>
      </c>
      <c r="E10" s="40">
        <v>28443635.75</v>
      </c>
      <c r="F10" s="40">
        <v>22590339.299999997</v>
      </c>
      <c r="G10" s="40">
        <v>25068439.120000001</v>
      </c>
      <c r="H10" s="40">
        <v>21851872.780000001</v>
      </c>
      <c r="I10" s="40">
        <v>4564188.4799999995</v>
      </c>
      <c r="J10" s="40">
        <v>1577413.67</v>
      </c>
      <c r="K10" s="51">
        <f>SUM('NIVEL MINIMO'!B10:J10,'NIVEL MINIMO_2'!B10:J10)</f>
        <v>523246921.70835263</v>
      </c>
      <c r="L10" s="33"/>
      <c r="N10" s="35"/>
    </row>
    <row r="11" spans="1:14" s="34" customFormat="1" ht="14.25">
      <c r="A11" s="6" t="s">
        <v>6</v>
      </c>
      <c r="B11" s="41">
        <v>18052324.82</v>
      </c>
      <c r="C11" s="40">
        <v>17854341.579999998</v>
      </c>
      <c r="D11" s="40">
        <v>24556623.560000006</v>
      </c>
      <c r="E11" s="40">
        <v>19028728.830000002</v>
      </c>
      <c r="F11" s="40">
        <v>20577011.869999997</v>
      </c>
      <c r="G11" s="40">
        <v>22984901.750000004</v>
      </c>
      <c r="H11" s="40">
        <v>19846696.680000007</v>
      </c>
      <c r="I11" s="40">
        <v>12719487.57</v>
      </c>
      <c r="J11" s="40">
        <v>1977495.67</v>
      </c>
      <c r="K11" s="51">
        <f>SUM('NIVEL MINIMO'!B11:J11,'NIVEL MINIMO_2'!B11:J11)</f>
        <v>355891363.31741989</v>
      </c>
      <c r="L11" s="33"/>
      <c r="N11" s="35"/>
    </row>
    <row r="12" spans="1:14" s="34" customFormat="1" ht="14.25">
      <c r="A12" s="6" t="s">
        <v>7</v>
      </c>
      <c r="B12" s="41">
        <v>95011813.459999993</v>
      </c>
      <c r="C12" s="40">
        <v>90648559.900000006</v>
      </c>
      <c r="D12" s="40">
        <v>84242407.879999995</v>
      </c>
      <c r="E12" s="40">
        <v>103078208.19999999</v>
      </c>
      <c r="F12" s="40">
        <v>84501154.87999998</v>
      </c>
      <c r="G12" s="40">
        <v>114104025.00999999</v>
      </c>
      <c r="H12" s="40">
        <v>99917796.129999995</v>
      </c>
      <c r="I12" s="40">
        <v>41180134.609999999</v>
      </c>
      <c r="J12" s="40">
        <v>0</v>
      </c>
      <c r="K12" s="51">
        <f>SUM('NIVEL MINIMO'!B12:J12,'NIVEL MINIMO_2'!B12:J12)</f>
        <v>2179300715.7831759</v>
      </c>
      <c r="L12" s="33"/>
      <c r="N12" s="35"/>
    </row>
    <row r="13" spans="1:14" s="34" customFormat="1" ht="14.25">
      <c r="A13" s="6" t="s">
        <v>8</v>
      </c>
      <c r="B13" s="41">
        <v>57507503.969999999</v>
      </c>
      <c r="C13" s="40">
        <v>60486755.529999994</v>
      </c>
      <c r="D13" s="40">
        <v>59386800.640000001</v>
      </c>
      <c r="E13" s="40">
        <v>66289277.070000008</v>
      </c>
      <c r="F13" s="40">
        <v>64970411.860000014</v>
      </c>
      <c r="G13" s="40">
        <v>78053832.770000011</v>
      </c>
      <c r="H13" s="40">
        <v>67272423.099999994</v>
      </c>
      <c r="I13" s="40">
        <v>32258166.790000003</v>
      </c>
      <c r="J13" s="40">
        <v>6437042.1299999999</v>
      </c>
      <c r="K13" s="51">
        <f>SUM('NIVEL MINIMO'!B13:J13,'NIVEL MINIMO_2'!B13:J13)</f>
        <v>1243027994.5854402</v>
      </c>
      <c r="L13" s="33"/>
      <c r="N13" s="35"/>
    </row>
    <row r="14" spans="1:14" s="34" customFormat="1" ht="14.25">
      <c r="A14" s="6" t="s">
        <v>9</v>
      </c>
      <c r="B14" s="41">
        <v>211678950.67000002</v>
      </c>
      <c r="C14" s="40">
        <v>184811319.70000002</v>
      </c>
      <c r="D14" s="40">
        <v>210258786.99999997</v>
      </c>
      <c r="E14" s="40">
        <v>241218304.58000004</v>
      </c>
      <c r="F14" s="40">
        <v>211616489.90999997</v>
      </c>
      <c r="G14" s="40">
        <v>285072306.77999997</v>
      </c>
      <c r="H14" s="40">
        <v>195772925.19</v>
      </c>
      <c r="I14" s="40">
        <v>110253925.36</v>
      </c>
      <c r="J14" s="40">
        <v>11536200.66</v>
      </c>
      <c r="K14" s="51">
        <f>SUM('NIVEL MINIMO'!B14:J14,'NIVEL MINIMO_2'!B14:J14)</f>
        <v>3857410221.8419514</v>
      </c>
      <c r="L14" s="33"/>
      <c r="N14" s="35"/>
    </row>
    <row r="15" spans="1:14" s="34" customFormat="1" ht="14.25">
      <c r="A15" s="6" t="s">
        <v>10</v>
      </c>
      <c r="B15" s="41">
        <v>66447349.760000005</v>
      </c>
      <c r="C15" s="40">
        <v>60420087.100000009</v>
      </c>
      <c r="D15" s="40">
        <v>57861463.020000003</v>
      </c>
      <c r="E15" s="40">
        <v>80795254.150000006</v>
      </c>
      <c r="F15" s="40">
        <v>78473568.409999996</v>
      </c>
      <c r="G15" s="40">
        <v>84231577.560000002</v>
      </c>
      <c r="H15" s="40">
        <v>46656356.209999993</v>
      </c>
      <c r="I15" s="40">
        <v>26372875.120000005</v>
      </c>
      <c r="J15" s="40">
        <v>4583656.1399999997</v>
      </c>
      <c r="K15" s="51">
        <f>SUM('NIVEL MINIMO'!B15:J15,'NIVEL MINIMO_2'!B15:J15)</f>
        <v>1672413841.731446</v>
      </c>
      <c r="L15" s="33"/>
      <c r="N15" s="35"/>
    </row>
    <row r="16" spans="1:14" s="34" customFormat="1" ht="14.25">
      <c r="A16" s="6" t="s">
        <v>11</v>
      </c>
      <c r="B16" s="41">
        <v>35442740.020000003</v>
      </c>
      <c r="C16" s="40">
        <v>37077977.390000001</v>
      </c>
      <c r="D16" s="40">
        <v>37799684.899999991</v>
      </c>
      <c r="E16" s="40">
        <v>36356884.99000001</v>
      </c>
      <c r="F16" s="40">
        <v>33810871.93</v>
      </c>
      <c r="G16" s="40">
        <v>37216850.509999998</v>
      </c>
      <c r="H16" s="40">
        <v>35461146.329999998</v>
      </c>
      <c r="I16" s="40">
        <v>12005700.33</v>
      </c>
      <c r="J16" s="40">
        <v>2363586.09</v>
      </c>
      <c r="K16" s="51">
        <f>SUM('NIVEL MINIMO'!B16:J16,'NIVEL MINIMO_2'!B16:J16)</f>
        <v>748631591.98903096</v>
      </c>
      <c r="L16" s="33"/>
      <c r="N16" s="35"/>
    </row>
    <row r="17" spans="1:14" s="34" customFormat="1" ht="14.25">
      <c r="A17" s="6" t="s">
        <v>12</v>
      </c>
      <c r="B17" s="41">
        <v>72883703.689999983</v>
      </c>
      <c r="C17" s="40">
        <v>66540215.159999996</v>
      </c>
      <c r="D17" s="40">
        <v>66446468.789999992</v>
      </c>
      <c r="E17" s="40">
        <v>77787922.910000011</v>
      </c>
      <c r="F17" s="40">
        <v>59533111.909999989</v>
      </c>
      <c r="G17" s="40">
        <v>79943467.500000015</v>
      </c>
      <c r="H17" s="40">
        <v>74393521.550000012</v>
      </c>
      <c r="I17" s="40">
        <v>41481503</v>
      </c>
      <c r="J17" s="40">
        <v>7645061.7199999997</v>
      </c>
      <c r="K17" s="51">
        <f>SUM('NIVEL MINIMO'!B17:J17,'NIVEL MINIMO_2'!B17:J17)</f>
        <v>1582054598.4565213</v>
      </c>
      <c r="L17" s="33"/>
      <c r="N17" s="35"/>
    </row>
    <row r="18" spans="1:14" s="34" customFormat="1" ht="14.25">
      <c r="A18" s="6" t="s">
        <v>13</v>
      </c>
      <c r="B18" s="41">
        <v>162478203.07000002</v>
      </c>
      <c r="C18" s="40">
        <v>144132775.89999998</v>
      </c>
      <c r="D18" s="40">
        <v>145111946.28999999</v>
      </c>
      <c r="E18" s="40">
        <v>139884615.97999999</v>
      </c>
      <c r="F18" s="40">
        <v>134314246.69999999</v>
      </c>
      <c r="G18" s="40">
        <v>125958874.75</v>
      </c>
      <c r="H18" s="40">
        <v>67887095.790000007</v>
      </c>
      <c r="I18" s="40">
        <v>40323492.68</v>
      </c>
      <c r="J18" s="40">
        <v>928829.33</v>
      </c>
      <c r="K18" s="51">
        <f>SUM('NIVEL MINIMO'!B18:J18,'NIVEL MINIMO_2'!B18:J18)</f>
        <v>3100027990.4709744</v>
      </c>
      <c r="L18" s="33"/>
      <c r="N18" s="35"/>
    </row>
    <row r="19" spans="1:14" s="34" customFormat="1" ht="14.25">
      <c r="A19" s="6" t="s">
        <v>14</v>
      </c>
      <c r="B19" s="41">
        <v>50826960.109999999</v>
      </c>
      <c r="C19" s="40">
        <v>42493871.750000007</v>
      </c>
      <c r="D19" s="40">
        <v>60884389.829999983</v>
      </c>
      <c r="E19" s="40">
        <v>53055175.480000004</v>
      </c>
      <c r="F19" s="40">
        <v>49239340.439999998</v>
      </c>
      <c r="G19" s="40">
        <v>63731930.25</v>
      </c>
      <c r="H19" s="40">
        <v>46051474.760000005</v>
      </c>
      <c r="I19" s="40">
        <v>14904132.709999999</v>
      </c>
      <c r="J19" s="40">
        <v>6397379.4000000004</v>
      </c>
      <c r="K19" s="51">
        <f>SUM('NIVEL MINIMO'!B19:J19,'NIVEL MINIMO_2'!B19:J19)</f>
        <v>806780656.59663093</v>
      </c>
      <c r="L19" s="33"/>
      <c r="N19" s="35"/>
    </row>
    <row r="20" spans="1:14" s="34" customFormat="1" ht="14.25">
      <c r="A20" s="6" t="s">
        <v>15</v>
      </c>
      <c r="B20" s="41">
        <v>11312646.740000002</v>
      </c>
      <c r="C20" s="40">
        <v>12057982.449999999</v>
      </c>
      <c r="D20" s="40">
        <v>11588004.020000001</v>
      </c>
      <c r="E20" s="40">
        <v>11458129.550000001</v>
      </c>
      <c r="F20" s="40">
        <v>12358292.940000001</v>
      </c>
      <c r="G20" s="40">
        <v>18024368.32</v>
      </c>
      <c r="H20" s="40">
        <v>19284386.710000001</v>
      </c>
      <c r="I20" s="40">
        <v>8730278.75</v>
      </c>
      <c r="J20" s="40">
        <v>0</v>
      </c>
      <c r="K20" s="51">
        <f>SUM('NIVEL MINIMO'!B20:J20,'NIVEL MINIMO_2'!B20:J20)</f>
        <v>265733532.7159439</v>
      </c>
      <c r="L20" s="33"/>
      <c r="N20" s="35"/>
    </row>
    <row r="21" spans="1:14" s="34" customFormat="1" ht="14.25">
      <c r="A21" s="6" t="s">
        <v>16</v>
      </c>
      <c r="B21" s="41">
        <v>62490064.699999996</v>
      </c>
      <c r="C21" s="40">
        <v>52484779.480000004</v>
      </c>
      <c r="D21" s="40">
        <v>80468498.590000018</v>
      </c>
      <c r="E21" s="40">
        <v>90595993.200000003</v>
      </c>
      <c r="F21" s="40">
        <v>67844272.050000012</v>
      </c>
      <c r="G21" s="40">
        <v>67599263.850000009</v>
      </c>
      <c r="H21" s="40">
        <v>24261004.380000003</v>
      </c>
      <c r="I21" s="40">
        <v>54376012.210000001</v>
      </c>
      <c r="J21" s="40">
        <v>0</v>
      </c>
      <c r="K21" s="54">
        <f>SUM('NIVEL MINIMO'!B21:J21,'NIVEL MINIMO_2'!B21:J21)</f>
        <v>1237155346.8825047</v>
      </c>
      <c r="L21" s="33"/>
      <c r="N21" s="35"/>
    </row>
    <row r="22" spans="1:14" s="34" customFormat="1" ht="15" thickBot="1">
      <c r="A22" s="8" t="s">
        <v>17</v>
      </c>
      <c r="B22" s="43">
        <v>9139507.6099999994</v>
      </c>
      <c r="C22" s="42">
        <v>10182771.139999999</v>
      </c>
      <c r="D22" s="42">
        <v>10417070.67</v>
      </c>
      <c r="E22" s="42">
        <v>12891374.180000002</v>
      </c>
      <c r="F22" s="42">
        <v>14024652.950000001</v>
      </c>
      <c r="G22" s="42">
        <v>12700382.65</v>
      </c>
      <c r="H22" s="42">
        <v>61205782.000000007</v>
      </c>
      <c r="I22" s="42">
        <v>6854567.6400000006</v>
      </c>
      <c r="J22" s="42">
        <v>113592.5</v>
      </c>
      <c r="K22" s="52">
        <f>SUM('NIVEL MINIMO'!B22:J22,'NIVEL MINIMO_2'!B22:J22)</f>
        <v>249906195.4310481</v>
      </c>
      <c r="L22" s="33"/>
      <c r="N22" s="35"/>
    </row>
    <row r="23" spans="1:14" s="34" customFormat="1" ht="6" customHeight="1" thickBot="1">
      <c r="A23" s="3"/>
      <c r="B23" s="45"/>
      <c r="C23" s="44"/>
      <c r="D23" s="44"/>
      <c r="E23" s="44"/>
      <c r="F23" s="44"/>
      <c r="G23" s="44"/>
      <c r="H23" s="44"/>
      <c r="I23" s="44"/>
      <c r="J23" s="44"/>
      <c r="K23" s="18"/>
      <c r="L23" s="33"/>
    </row>
    <row r="24" spans="1:14" s="34" customFormat="1" ht="16.5" thickBot="1">
      <c r="A24" s="10" t="s">
        <v>18</v>
      </c>
      <c r="B24" s="11">
        <f t="shared" ref="B24:K24" si="0">SUM(B6:B22)</f>
        <v>1193202662.4599998</v>
      </c>
      <c r="C24" s="12">
        <f t="shared" si="0"/>
        <v>1128264134.9300001</v>
      </c>
      <c r="D24" s="11">
        <f t="shared" si="0"/>
        <v>1216380618.5099998</v>
      </c>
      <c r="E24" s="11">
        <f t="shared" si="0"/>
        <v>1380475400.6200001</v>
      </c>
      <c r="F24" s="11">
        <f t="shared" si="0"/>
        <v>1284421236.3699999</v>
      </c>
      <c r="G24" s="11">
        <f t="shared" si="0"/>
        <v>1510040866.8999999</v>
      </c>
      <c r="H24" s="11">
        <f t="shared" si="0"/>
        <v>1214159534.0800002</v>
      </c>
      <c r="I24" s="11">
        <f t="shared" si="0"/>
        <v>647223610.48000002</v>
      </c>
      <c r="J24" s="11">
        <f t="shared" si="0"/>
        <v>82563028.540000007</v>
      </c>
      <c r="K24" s="12">
        <f t="shared" si="0"/>
        <v>25084473425.767262</v>
      </c>
      <c r="L24" s="33"/>
      <c r="N24" s="35"/>
    </row>
    <row r="25" spans="1:14" s="34" customFormat="1" ht="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33"/>
    </row>
    <row r="26" spans="1:14" s="34" customFormat="1" ht="15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33"/>
    </row>
    <row r="27" spans="1:14" s="34" customFormat="1" ht="15">
      <c r="A27" s="3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33"/>
    </row>
    <row r="28" spans="1:14" s="34" customFormat="1" ht="15">
      <c r="A28" s="37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33"/>
    </row>
  </sheetData>
  <mergeCells count="1">
    <mergeCell ref="A2:K2"/>
  </mergeCell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porsaad</vt:lpstr>
      <vt:lpstr>NIVEL MINIMO</vt:lpstr>
      <vt:lpstr>NIVEL MINIMO_2</vt:lpstr>
      <vt:lpstr>porsaad!Área_de_impresión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Jeannette Garicochea López</cp:lastModifiedBy>
  <cp:lastPrinted>2024-04-02T08:28:09Z</cp:lastPrinted>
  <dcterms:created xsi:type="dcterms:W3CDTF">2021-07-07T12:32:56Z</dcterms:created>
  <dcterms:modified xsi:type="dcterms:W3CDTF">2025-01-16T10:45:27Z</dcterms:modified>
</cp:coreProperties>
</file>